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7795" windowHeight="12270"/>
  </bookViews>
  <sheets>
    <sheet name="중간처분업체" sheetId="1" r:id="rId1"/>
  </sheets>
  <externalReferences>
    <externalReference r:id="rId2"/>
  </externalReferences>
  <definedNames>
    <definedName name="_xlnm._FilterDatabase" localSheetId="0" hidden="1">중간처분업체!$A$4:$R$4</definedName>
    <definedName name="_xlnm.Consolidate_Area" localSheetId="0">#REF!</definedName>
    <definedName name="_xlnm.Consolidate_Area">#REF!</definedName>
    <definedName name="갯수" localSheetId="0">#REF!</definedName>
    <definedName name="갯수">#REF!</definedName>
  </definedNames>
  <calcPr calcId="125725"/>
</workbook>
</file>

<file path=xl/calcChain.xml><?xml version="1.0" encoding="utf-8"?>
<calcChain xmlns="http://schemas.openxmlformats.org/spreadsheetml/2006/main">
  <c r="R157" i="1"/>
  <c r="O157"/>
  <c r="N157"/>
  <c r="D157"/>
  <c r="R146"/>
  <c r="O146"/>
  <c r="N146"/>
  <c r="D146"/>
  <c r="R131"/>
  <c r="O131"/>
  <c r="N131"/>
  <c r="D131"/>
  <c r="R119"/>
  <c r="O119"/>
  <c r="N119"/>
  <c r="D119"/>
  <c r="R104"/>
  <c r="O104"/>
  <c r="N104"/>
  <c r="D104"/>
  <c r="R86"/>
  <c r="O86"/>
  <c r="N86"/>
  <c r="D86"/>
  <c r="R78"/>
  <c r="O78"/>
  <c r="N78"/>
  <c r="D78"/>
  <c r="R53"/>
  <c r="O53"/>
  <c r="N53"/>
  <c r="D53"/>
  <c r="R50"/>
  <c r="O50"/>
  <c r="N50"/>
  <c r="D50"/>
  <c r="R39"/>
  <c r="O39"/>
  <c r="N39"/>
  <c r="D39"/>
  <c r="R35"/>
  <c r="O35"/>
  <c r="N35"/>
  <c r="D35"/>
  <c r="R29"/>
  <c r="O29"/>
  <c r="N29"/>
  <c r="D29"/>
  <c r="R13"/>
  <c r="O13"/>
  <c r="N13"/>
  <c r="D13"/>
  <c r="R6"/>
  <c r="O6"/>
  <c r="N6"/>
  <c r="D6"/>
  <c r="R5"/>
  <c r="O5"/>
  <c r="N5"/>
  <c r="D5"/>
</calcChain>
</file>

<file path=xl/sharedStrings.xml><?xml version="1.0" encoding="utf-8"?>
<sst xmlns="http://schemas.openxmlformats.org/spreadsheetml/2006/main" count="1313" uniqueCount="967">
  <si>
    <t>구분</t>
    <phoneticPr fontId="9" type="noConversion"/>
  </si>
  <si>
    <t>전문분야</t>
    <phoneticPr fontId="9" type="noConversion"/>
  </si>
  <si>
    <t>업  체  명</t>
    <phoneticPr fontId="9" type="noConversion"/>
  </si>
  <si>
    <t>등록·관리번호</t>
    <phoneticPr fontId="9" type="noConversion"/>
  </si>
  <si>
    <t>대 표 자</t>
    <phoneticPr fontId="9" type="noConversion"/>
  </si>
  <si>
    <t>소  재  지</t>
    <phoneticPr fontId="9" type="noConversion"/>
  </si>
  <si>
    <t>전화번호</t>
    <phoneticPr fontId="9" type="noConversion"/>
  </si>
  <si>
    <t xml:space="preserve">            중   간   처   분   시   설   현  황</t>
    <phoneticPr fontId="9" type="noConversion"/>
  </si>
  <si>
    <t>2016년
처리량(톤)</t>
    <phoneticPr fontId="9" type="noConversion"/>
  </si>
  <si>
    <t>시도</t>
    <phoneticPr fontId="9" type="noConversion"/>
  </si>
  <si>
    <t>시군구</t>
    <phoneticPr fontId="9" type="noConversion"/>
  </si>
  <si>
    <t>소각
시설명</t>
    <phoneticPr fontId="9" type="noConversion"/>
  </si>
  <si>
    <t>기계적
처리시설명</t>
    <phoneticPr fontId="9" type="noConversion"/>
  </si>
  <si>
    <t>화학적
처리시설명</t>
    <phoneticPr fontId="9" type="noConversion"/>
  </si>
  <si>
    <t>생물학적
처리시설명</t>
    <phoneticPr fontId="9" type="noConversion"/>
  </si>
  <si>
    <t>기타
시설명</t>
    <phoneticPr fontId="9" type="noConversion"/>
  </si>
  <si>
    <t>처리능력
(톤/일)</t>
    <phoneticPr fontId="9" type="noConversion"/>
  </si>
  <si>
    <t>설치비
(백만원)</t>
    <phoneticPr fontId="9" type="noConversion"/>
  </si>
  <si>
    <t>허가(승인)일
(년.월.일)</t>
    <phoneticPr fontId="9" type="noConversion"/>
  </si>
  <si>
    <t>사용개시일
(년.월.일)</t>
    <phoneticPr fontId="9" type="noConversion"/>
  </si>
  <si>
    <t>전국</t>
    <phoneticPr fontId="11" type="noConversion"/>
  </si>
  <si>
    <t>합계</t>
  </si>
  <si>
    <t>부산</t>
    <phoneticPr fontId="9" type="noConversion"/>
  </si>
  <si>
    <t>소계</t>
    <phoneticPr fontId="9" type="noConversion"/>
  </si>
  <si>
    <t>사하구</t>
    <phoneticPr fontId="9" type="noConversion"/>
  </si>
  <si>
    <t>소각</t>
    <phoneticPr fontId="9" type="noConversion"/>
  </si>
  <si>
    <t>㈜거림</t>
    <phoneticPr fontId="9" type="noConversion"/>
  </si>
  <si>
    <t>제 사하-6호</t>
    <phoneticPr fontId="9" type="noConversion"/>
  </si>
  <si>
    <t>지문규</t>
    <phoneticPr fontId="9" type="noConversion"/>
  </si>
  <si>
    <t>구평동 427-1</t>
    <phoneticPr fontId="9" type="noConversion"/>
  </si>
  <si>
    <t>051-266-6033</t>
    <phoneticPr fontId="9" type="noConversion"/>
  </si>
  <si>
    <t>1999.01.12.</t>
    <phoneticPr fontId="9" type="noConversion"/>
  </si>
  <si>
    <t>㈜에너지네트웍</t>
    <phoneticPr fontId="9" type="noConversion"/>
  </si>
  <si>
    <t>제 사하-1호</t>
    <phoneticPr fontId="9" type="noConversion"/>
  </si>
  <si>
    <t>김상동</t>
    <phoneticPr fontId="9" type="noConversion"/>
  </si>
  <si>
    <t>신평동 642-10</t>
    <phoneticPr fontId="9" type="noConversion"/>
  </si>
  <si>
    <t>051-292-2074</t>
    <phoneticPr fontId="9" type="noConversion"/>
  </si>
  <si>
    <t xml:space="preserve">소각     </t>
    <phoneticPr fontId="9" type="noConversion"/>
  </si>
  <si>
    <t>1999.07.27.</t>
    <phoneticPr fontId="9" type="noConversion"/>
  </si>
  <si>
    <t>기장군</t>
    <phoneticPr fontId="9" type="noConversion"/>
  </si>
  <si>
    <t>기타</t>
  </si>
  <si>
    <t>㈜두승</t>
    <phoneticPr fontId="9" type="noConversion"/>
  </si>
  <si>
    <t>제46호</t>
    <phoneticPr fontId="9" type="noConversion"/>
  </si>
  <si>
    <t>김경자</t>
    <phoneticPr fontId="9" type="noConversion"/>
  </si>
  <si>
    <t>장안읍 기장대로 1561-66(좌동리 49-6, 49-8)</t>
    <phoneticPr fontId="9" type="noConversion"/>
  </si>
  <si>
    <t>051-727-7228</t>
    <phoneticPr fontId="9" type="noConversion"/>
  </si>
  <si>
    <t>파쇄</t>
    <phoneticPr fontId="9" type="noConversion"/>
  </si>
  <si>
    <t>분리·선별, 자력선별, 풍력선별, 계량</t>
    <phoneticPr fontId="9" type="noConversion"/>
  </si>
  <si>
    <t>2009.07.16.</t>
    <phoneticPr fontId="9" type="noConversion"/>
  </si>
  <si>
    <t>2009.07.24.</t>
    <phoneticPr fontId="9" type="noConversion"/>
  </si>
  <si>
    <t>(주)성화그린 정관지점</t>
    <phoneticPr fontId="9" type="noConversion"/>
  </si>
  <si>
    <t>제3호</t>
    <phoneticPr fontId="9" type="noConversion"/>
  </si>
  <si>
    <t>김철용</t>
    <phoneticPr fontId="9" type="noConversion"/>
  </si>
  <si>
    <t>정관면 산단7로 92-37(예림리 203-9)</t>
    <phoneticPr fontId="9" type="noConversion"/>
  </si>
  <si>
    <t>051-727-6943</t>
    <phoneticPr fontId="9" type="noConversion"/>
  </si>
  <si>
    <t>분리·선별, 자력, 계량</t>
    <phoneticPr fontId="9" type="noConversion"/>
  </si>
  <si>
    <t>2011.12.06.</t>
    <phoneticPr fontId="9" type="noConversion"/>
  </si>
  <si>
    <t xml:space="preserve">㈜대양디앤씨 </t>
    <phoneticPr fontId="9" type="noConversion"/>
  </si>
  <si>
    <t>제22호</t>
    <phoneticPr fontId="9" type="noConversion"/>
  </si>
  <si>
    <t>양재원</t>
  </si>
  <si>
    <t>정관면 정관로 923-58(예림리 347)</t>
    <phoneticPr fontId="9" type="noConversion"/>
  </si>
  <si>
    <t>051-727-1823</t>
    <phoneticPr fontId="9" type="noConversion"/>
  </si>
  <si>
    <t>분리·선별, 자력선별, 계량</t>
    <phoneticPr fontId="9" type="noConversion"/>
  </si>
  <si>
    <t>2005.01.28.</t>
    <phoneticPr fontId="9" type="noConversion"/>
  </si>
  <si>
    <t>서봉리사이클링㈜</t>
    <phoneticPr fontId="9" type="noConversion"/>
  </si>
  <si>
    <t>제4호</t>
    <phoneticPr fontId="9" type="noConversion"/>
  </si>
  <si>
    <t>문정현</t>
    <phoneticPr fontId="9" type="noConversion"/>
  </si>
  <si>
    <t>철마면 고촌리 400-3번지일원</t>
    <phoneticPr fontId="9" type="noConversion"/>
  </si>
  <si>
    <t>051-264-0358
051-723-1591
(현장사무소)</t>
    <phoneticPr fontId="9" type="noConversion"/>
  </si>
  <si>
    <t xml:space="preserve">파쇄 </t>
    <phoneticPr fontId="9" type="noConversion"/>
  </si>
  <si>
    <t>분리·선별, 계량</t>
    <phoneticPr fontId="9" type="noConversion"/>
  </si>
  <si>
    <t>2012.06.29.</t>
    <phoneticPr fontId="9" type="noConversion"/>
  </si>
  <si>
    <t>2012.07.31</t>
    <phoneticPr fontId="9" type="noConversion"/>
  </si>
  <si>
    <t>인천</t>
    <phoneticPr fontId="3" type="noConversion"/>
  </si>
  <si>
    <t>연수구</t>
  </si>
  <si>
    <t>(주)삼원환경</t>
  </si>
  <si>
    <t>제2007-1</t>
  </si>
  <si>
    <t>정혜자</t>
  </si>
  <si>
    <t>송도동 380</t>
  </si>
  <si>
    <t>032-820-7329</t>
    <phoneticPr fontId="9" type="noConversion"/>
  </si>
  <si>
    <t>파쇄</t>
  </si>
  <si>
    <t>2007.1.3.</t>
    <phoneticPr fontId="9" type="noConversion"/>
  </si>
  <si>
    <t>남동구</t>
    <phoneticPr fontId="9" type="noConversion"/>
  </si>
  <si>
    <t>소각</t>
  </si>
  <si>
    <t>㈜그린스코</t>
  </si>
  <si>
    <t>박례수</t>
  </si>
  <si>
    <t>고잔동 742-3</t>
  </si>
  <si>
    <t>032-718-0114</t>
    <phoneticPr fontId="9" type="noConversion"/>
  </si>
  <si>
    <t>일반소각</t>
  </si>
  <si>
    <t>1999.12.7.</t>
    <phoneticPr fontId="9" type="noConversion"/>
  </si>
  <si>
    <t>㈜이알지서비스</t>
  </si>
  <si>
    <t>심연규</t>
  </si>
  <si>
    <t>남촌동 622-10</t>
  </si>
  <si>
    <t>032-822-2961</t>
    <phoneticPr fontId="9" type="noConversion"/>
  </si>
  <si>
    <t>2005.12.2.</t>
    <phoneticPr fontId="9" type="noConversion"/>
  </si>
  <si>
    <t>한담기술㈜</t>
  </si>
  <si>
    <t>최윤수</t>
  </si>
  <si>
    <t>청능대로468번길 93</t>
  </si>
  <si>
    <t>032-876-5022</t>
    <phoneticPr fontId="9" type="noConversion"/>
  </si>
  <si>
    <t>반응</t>
    <phoneticPr fontId="9" type="noConversion"/>
  </si>
  <si>
    <t>2013.8.29.</t>
    <phoneticPr fontId="9" type="noConversion"/>
  </si>
  <si>
    <t>계양구</t>
  </si>
  <si>
    <t>㈜오성자원</t>
  </si>
  <si>
    <t>2002-1</t>
  </si>
  <si>
    <t>안영만</t>
  </si>
  <si>
    <t>작전동 620-1</t>
  </si>
  <si>
    <t>032-551-0787</t>
    <phoneticPr fontId="9" type="noConversion"/>
  </si>
  <si>
    <t>파쇄, 분쇄</t>
    <phoneticPr fontId="9" type="noConversion"/>
  </si>
  <si>
    <t>2002.1.21.</t>
    <phoneticPr fontId="9" type="noConversion"/>
  </si>
  <si>
    <t>서구</t>
    <phoneticPr fontId="9" type="noConversion"/>
  </si>
  <si>
    <t>케이비텍(주) </t>
  </si>
  <si>
    <t>95-1</t>
    <phoneticPr fontId="9" type="noConversion"/>
  </si>
  <si>
    <t>박무웅</t>
  </si>
  <si>
    <t>석남동 223-21</t>
  </si>
  <si>
    <t>032-571-3224</t>
    <phoneticPr fontId="9" type="noConversion"/>
  </si>
  <si>
    <t>1998.2.18.</t>
    <phoneticPr fontId="9" type="noConversion"/>
  </si>
  <si>
    <t>대길그린(주)</t>
  </si>
  <si>
    <t>95-5</t>
  </si>
  <si>
    <t>제영태</t>
  </si>
  <si>
    <t>경서동678-1</t>
  </si>
  <si>
    <t>032-567-2929</t>
    <phoneticPr fontId="9" type="noConversion"/>
  </si>
  <si>
    <t>1997.9.20.</t>
    <phoneticPr fontId="9" type="noConversion"/>
  </si>
  <si>
    <t>(주)에이티에너지</t>
  </si>
  <si>
    <t>2000-12</t>
  </si>
  <si>
    <t>최해두 외 1</t>
  </si>
  <si>
    <t>원창동382-34</t>
  </si>
  <si>
    <t>032-584-7706</t>
    <phoneticPr fontId="9" type="noConversion"/>
  </si>
  <si>
    <t>2000.7.24.</t>
    <phoneticPr fontId="9" type="noConversion"/>
  </si>
  <si>
    <t>경인케미컬</t>
  </si>
  <si>
    <t>2011-16</t>
  </si>
  <si>
    <t>형시운</t>
  </si>
  <si>
    <t>백석동 224</t>
  </si>
  <si>
    <t>032-569-3057</t>
    <phoneticPr fontId="9" type="noConversion"/>
  </si>
  <si>
    <t>압축</t>
  </si>
  <si>
    <t>2011.11.14.</t>
    <phoneticPr fontId="9" type="noConversion"/>
  </si>
  <si>
    <t>㈜한중환경무역개발</t>
  </si>
  <si>
    <t>2011-17</t>
  </si>
  <si>
    <t>대표이사</t>
  </si>
  <si>
    <t>오류동 434-136</t>
  </si>
  <si>
    <t>032-569-7257</t>
    <phoneticPr fontId="9" type="noConversion"/>
  </si>
  <si>
    <t>2011.11.25.</t>
    <phoneticPr fontId="9" type="noConversion"/>
  </si>
  <si>
    <t>아산에코</t>
  </si>
  <si>
    <t>2011-23</t>
  </si>
  <si>
    <t>홍주아</t>
  </si>
  <si>
    <t>오류동 1612-2(검단일반산업단지 2블럭 10롯트)</t>
  </si>
  <si>
    <t>032-549-0202</t>
    <phoneticPr fontId="9" type="noConversion"/>
  </si>
  <si>
    <t>절단, 압축</t>
    <phoneticPr fontId="9" type="noConversion"/>
  </si>
  <si>
    <t>2011.12.14.</t>
    <phoneticPr fontId="9" type="noConversion"/>
  </si>
  <si>
    <t>2011.11.27.</t>
    <phoneticPr fontId="9" type="noConversion"/>
  </si>
  <si>
    <t>천지상사㈜</t>
  </si>
  <si>
    <t>2012-07</t>
  </si>
  <si>
    <t>범문웅</t>
  </si>
  <si>
    <t>금곡동 336-12</t>
  </si>
  <si>
    <t>032-561-5846</t>
    <phoneticPr fontId="9" type="noConversion"/>
  </si>
  <si>
    <t>2012.3.2.</t>
    <phoneticPr fontId="9" type="noConversion"/>
  </si>
  <si>
    <t>2012.6.16.</t>
    <phoneticPr fontId="9" type="noConversion"/>
  </si>
  <si>
    <t>진성그린㈜</t>
  </si>
  <si>
    <t>0</t>
    <phoneticPr fontId="3" type="noConversion"/>
  </si>
  <si>
    <t>박동수</t>
  </si>
  <si>
    <t>오류동 검단일반산업단지 36-1블럭</t>
  </si>
  <si>
    <t>032-563-5700</t>
    <phoneticPr fontId="9" type="noConversion"/>
  </si>
  <si>
    <t>2012.12.3.</t>
    <phoneticPr fontId="9" type="noConversion"/>
  </si>
  <si>
    <t>2012.12.11.</t>
    <phoneticPr fontId="9" type="noConversion"/>
  </si>
  <si>
    <t>㈜성창스크랩</t>
  </si>
  <si>
    <t>2015-6</t>
  </si>
  <si>
    <t>정경미</t>
  </si>
  <si>
    <t>오류동 434-95</t>
  </si>
  <si>
    <t>-</t>
    <phoneticPr fontId="9" type="noConversion"/>
  </si>
  <si>
    <t>2015.3.13.</t>
    <phoneticPr fontId="9" type="noConversion"/>
  </si>
  <si>
    <t>2015.3.18.</t>
    <phoneticPr fontId="9" type="noConversion"/>
  </si>
  <si>
    <t>경제청
(영종)</t>
    <phoneticPr fontId="9" type="noConversion"/>
  </si>
  <si>
    <t>인천국제공항공사</t>
  </si>
  <si>
    <t>2001-1</t>
  </si>
  <si>
    <t>사장</t>
  </si>
  <si>
    <t>중구 운서동 2850</t>
  </si>
  <si>
    <t>032-741-2456</t>
  </si>
  <si>
    <t>일반소각</t>
    <phoneticPr fontId="9" type="noConversion"/>
  </si>
  <si>
    <t>건조</t>
    <phoneticPr fontId="9" type="noConversion"/>
  </si>
  <si>
    <t>2001.9.13.</t>
    <phoneticPr fontId="9" type="noConversion"/>
  </si>
  <si>
    <t>광주</t>
  </si>
  <si>
    <t>소계</t>
  </si>
  <si>
    <t>서구</t>
  </si>
  <si>
    <t>㈜명성환경</t>
  </si>
  <si>
    <t>1999-1</t>
  </si>
  <si>
    <t>홍기석, 
원남희</t>
    <phoneticPr fontId="3" type="noConversion"/>
  </si>
  <si>
    <t xml:space="preserve"> 매월1로 50-4(매월동)</t>
  </si>
  <si>
    <t>062-675-4200</t>
  </si>
  <si>
    <t>1999.03.29.</t>
  </si>
  <si>
    <t>연합기업</t>
  </si>
  <si>
    <t>2016-1</t>
  </si>
  <si>
    <t>유청식</t>
  </si>
  <si>
    <t xml:space="preserve"> 무진대로 498(덕흥동)</t>
  </si>
  <si>
    <t>2016.7.8</t>
  </si>
  <si>
    <t>광산구</t>
  </si>
  <si>
    <t>초당환경(유)</t>
  </si>
  <si>
    <t>박영남</t>
  </si>
  <si>
    <t>덕림동 730-5</t>
  </si>
  <si>
    <t>062-944-1488</t>
  </si>
  <si>
    <t>2008.1.21.</t>
  </si>
  <si>
    <t>2008.3.28.</t>
  </si>
  <si>
    <t>㈜고속에너지</t>
  </si>
  <si>
    <t>나복순</t>
  </si>
  <si>
    <t>평동로 987(장록동)</t>
  </si>
  <si>
    <t>062-944-5870</t>
  </si>
  <si>
    <t>파쇄·분쇄</t>
  </si>
  <si>
    <t>2010.5.12.</t>
  </si>
  <si>
    <t>2010.7.20.</t>
  </si>
  <si>
    <t>북구</t>
  </si>
  <si>
    <t>㈜금광공사</t>
  </si>
  <si>
    <t>북구-1</t>
  </si>
  <si>
    <t>김환국</t>
  </si>
  <si>
    <t>불태1로 8(대촌동)</t>
  </si>
  <si>
    <t>062-971-0243</t>
  </si>
  <si>
    <t>2011.8.1.</t>
  </si>
  <si>
    <t>2011.8.4.</t>
  </si>
  <si>
    <t>대전</t>
    <phoneticPr fontId="9" type="noConversion"/>
  </si>
  <si>
    <t>대덕구</t>
  </si>
  <si>
    <t>동양환경(주)</t>
  </si>
  <si>
    <t>9</t>
  </si>
  <si>
    <t>모종면</t>
  </si>
  <si>
    <t>문평동로 48번길 125(문평동) </t>
    <phoneticPr fontId="9" type="noConversion"/>
  </si>
  <si>
    <t>042-933-0450</t>
    <phoneticPr fontId="9" type="noConversion"/>
  </si>
  <si>
    <t>일반, 고온</t>
  </si>
  <si>
    <t>1994.4.12.</t>
    <phoneticPr fontId="9" type="noConversion"/>
  </si>
  <si>
    <t>㈜희망그린</t>
    <phoneticPr fontId="9" type="noConversion"/>
  </si>
  <si>
    <t>07-09</t>
  </si>
  <si>
    <t>김영관</t>
    <phoneticPr fontId="9" type="noConversion"/>
  </si>
  <si>
    <t>대화로 32번길 191(대화동)</t>
    <phoneticPr fontId="9" type="noConversion"/>
  </si>
  <si>
    <t>042-627-8249</t>
    <phoneticPr fontId="9" type="noConversion"/>
  </si>
  <si>
    <t>압축, 용융</t>
  </si>
  <si>
    <t>2007.12.28.</t>
    <phoneticPr fontId="9" type="noConversion"/>
  </si>
  <si>
    <t>(주)청한산업</t>
  </si>
  <si>
    <t>08-01</t>
  </si>
  <si>
    <t>이덕희</t>
  </si>
  <si>
    <t>대화로132번안길 34-21(대화동)</t>
  </si>
  <si>
    <t>042-628-5880</t>
    <phoneticPr fontId="9" type="noConversion"/>
  </si>
  <si>
    <t>2008.8.28.</t>
    <phoneticPr fontId="9" type="noConversion"/>
  </si>
  <si>
    <t>울산</t>
    <phoneticPr fontId="9" type="noConversion"/>
  </si>
  <si>
    <t>남구</t>
    <phoneticPr fontId="9" type="noConversion"/>
  </si>
  <si>
    <t>㈜코엔텍</t>
  </si>
  <si>
    <t>제12호</t>
  </si>
  <si>
    <t>이민석</t>
  </si>
  <si>
    <t>용잠로 328</t>
  </si>
  <si>
    <t>052-228-7300</t>
  </si>
  <si>
    <t>고온소각</t>
  </si>
  <si>
    <t>1999.2.9.</t>
    <phoneticPr fontId="9" type="noConversion"/>
  </si>
  <si>
    <t>1999.10.28.</t>
    <phoneticPr fontId="9" type="noConversion"/>
  </si>
  <si>
    <t>2014.3.27.</t>
    <phoneticPr fontId="9" type="noConversion"/>
  </si>
  <si>
    <t>2015.12.17.</t>
    <phoneticPr fontId="9" type="noConversion"/>
  </si>
  <si>
    <t>㈜토탈</t>
  </si>
  <si>
    <t>제2호</t>
  </si>
  <si>
    <t>김홍휘</t>
  </si>
  <si>
    <t>용연로 179번길 18</t>
  </si>
  <si>
    <t>052-256-0207</t>
  </si>
  <si>
    <t>1994.7.30.</t>
    <phoneticPr fontId="9" type="noConversion"/>
  </si>
  <si>
    <t>1997.2.26.</t>
    <phoneticPr fontId="9" type="noConversion"/>
  </si>
  <si>
    <t>NC울산(주)</t>
  </si>
  <si>
    <t>제10호</t>
  </si>
  <si>
    <t>강경진</t>
  </si>
  <si>
    <t>용잠로 339</t>
  </si>
  <si>
    <t>052-256-0111</t>
  </si>
  <si>
    <t>1994.6.21.</t>
    <phoneticPr fontId="9" type="noConversion"/>
  </si>
  <si>
    <t>2004.3.24.</t>
    <phoneticPr fontId="9" type="noConversion"/>
  </si>
  <si>
    <t>2004.1.7.</t>
    <phoneticPr fontId="9" type="noConversion"/>
  </si>
  <si>
    <t>울주군</t>
    <phoneticPr fontId="9" type="noConversion"/>
  </si>
  <si>
    <t>㈜범우</t>
  </si>
  <si>
    <t>제9호</t>
  </si>
  <si>
    <t>김성림</t>
  </si>
  <si>
    <t>온산읍 온산로 219-3</t>
  </si>
  <si>
    <t>052-238-1561</t>
  </si>
  <si>
    <t>1994.5.24.</t>
    <phoneticPr fontId="9" type="noConversion"/>
  </si>
  <si>
    <t>㈜유니큰온산공장</t>
  </si>
  <si>
    <t>제8호</t>
  </si>
  <si>
    <t>송남용</t>
  </si>
  <si>
    <t>온산읍 원산로 59</t>
  </si>
  <si>
    <t>052-240-7300</t>
  </si>
  <si>
    <t>1994.4.28.</t>
    <phoneticPr fontId="9" type="noConversion"/>
  </si>
  <si>
    <t>2014.9.19.</t>
    <phoneticPr fontId="9" type="noConversion"/>
  </si>
  <si>
    <t>세종</t>
    <phoneticPr fontId="9" type="noConversion"/>
  </si>
  <si>
    <t>세종시</t>
    <phoneticPr fontId="9" type="noConversion"/>
  </si>
  <si>
    <t>(주)이에스세종</t>
    <phoneticPr fontId="9" type="noConversion"/>
  </si>
  <si>
    <t>제18호</t>
    <phoneticPr fontId="9" type="noConversion"/>
  </si>
  <si>
    <t>강준희</t>
    <phoneticPr fontId="9" type="noConversion"/>
  </si>
  <si>
    <t>전동면 솔티로 341</t>
    <phoneticPr fontId="9" type="noConversion"/>
  </si>
  <si>
    <t>044-862-5123</t>
    <phoneticPr fontId="9" type="noConversion"/>
  </si>
  <si>
    <t>2000.1.31.</t>
    <phoneticPr fontId="9" type="noConversion"/>
  </si>
  <si>
    <t>2000.2.28.</t>
    <phoneticPr fontId="9" type="noConversion"/>
  </si>
  <si>
    <t>기타</t>
    <phoneticPr fontId="9" type="noConversion"/>
  </si>
  <si>
    <t>제25호</t>
    <phoneticPr fontId="9" type="noConversion"/>
  </si>
  <si>
    <t>파쇄·분쇄</t>
    <phoneticPr fontId="9" type="noConversion"/>
  </si>
  <si>
    <t>2001.10.22.</t>
    <phoneticPr fontId="9" type="noConversion"/>
  </si>
  <si>
    <t>2001.11.15.</t>
    <phoneticPr fontId="9" type="noConversion"/>
  </si>
  <si>
    <t>경기</t>
    <phoneticPr fontId="9" type="noConversion"/>
  </si>
  <si>
    <t>수원시</t>
  </si>
  <si>
    <t>한국자원환경㈜</t>
  </si>
  <si>
    <t>2006-3</t>
  </si>
  <si>
    <t>위영미</t>
  </si>
  <si>
    <t>권선구 정조로 253-104(대황교동)</t>
  </si>
  <si>
    <t>031-224-0079</t>
  </si>
  <si>
    <t>2006.12.05.</t>
  </si>
  <si>
    <t>부천시</t>
    <phoneticPr fontId="9" type="noConversion"/>
  </si>
  <si>
    <t>(주)그린써비스</t>
    <phoneticPr fontId="9" type="noConversion"/>
  </si>
  <si>
    <t>제1994-2호</t>
    <phoneticPr fontId="9" type="noConversion"/>
  </si>
  <si>
    <t>최진호</t>
    <phoneticPr fontId="9" type="noConversion"/>
  </si>
  <si>
    <t>신흥로425번길 31 (삼정동)</t>
    <phoneticPr fontId="9" type="noConversion"/>
  </si>
  <si>
    <t>032-673-8700</t>
    <phoneticPr fontId="9" type="noConversion"/>
  </si>
  <si>
    <t>파쇄분쇄</t>
    <phoneticPr fontId="9" type="noConversion"/>
  </si>
  <si>
    <t>1994.04.10.</t>
    <phoneticPr fontId="9" type="noConversion"/>
  </si>
  <si>
    <t>1994.04.20.</t>
    <phoneticPr fontId="9" type="noConversion"/>
  </si>
  <si>
    <t>안산시</t>
    <phoneticPr fontId="9" type="noConversion"/>
  </si>
  <si>
    <t>대일개발㈜</t>
  </si>
  <si>
    <t>제1994-1호</t>
  </si>
  <si>
    <t>주재희</t>
  </si>
  <si>
    <t>단원구 지원로 7(성곡동)</t>
    <phoneticPr fontId="9" type="noConversion"/>
  </si>
  <si>
    <t>031-498-1451</t>
  </si>
  <si>
    <t>일반소각
고온소각</t>
  </si>
  <si>
    <t>파쇄·분쇄 ·탈수</t>
    <phoneticPr fontId="9" type="noConversion"/>
  </si>
  <si>
    <t>1994.4.22</t>
  </si>
  <si>
    <t>부경산업㈜</t>
  </si>
  <si>
    <t>제1994-2호</t>
  </si>
  <si>
    <t>김주한</t>
  </si>
  <si>
    <t>단원구 신원로 91번길 16(성곡동)</t>
    <phoneticPr fontId="9" type="noConversion"/>
  </si>
  <si>
    <t>031-491-3971</t>
  </si>
  <si>
    <t>비노텍㈜</t>
  </si>
  <si>
    <t>제1994-4호</t>
  </si>
  <si>
    <t>황일수</t>
  </si>
  <si>
    <t>단원구 해안로 308(원시동)</t>
    <phoneticPr fontId="9" type="noConversion"/>
  </si>
  <si>
    <t>031-491-5000</t>
  </si>
  <si>
    <t>일반소각
일반소각</t>
  </si>
  <si>
    <t>파쇄·분쇄 탈수·건조</t>
    <phoneticPr fontId="9" type="noConversion"/>
  </si>
  <si>
    <t>1994.4.26</t>
  </si>
  <si>
    <t>성림유화㈜</t>
  </si>
  <si>
    <t>제1994-6호</t>
  </si>
  <si>
    <t>김영중</t>
  </si>
  <si>
    <t>단원구 첨단로 215(성곡동)</t>
    <phoneticPr fontId="9" type="noConversion"/>
  </si>
  <si>
    <t>031-499-3813</t>
  </si>
  <si>
    <t>한국환경개발㈜</t>
  </si>
  <si>
    <t>제1996-13호</t>
  </si>
  <si>
    <t>양유찬</t>
  </si>
  <si>
    <t>단원구 첨단로 207번길 5(성곡동)</t>
    <phoneticPr fontId="11" type="noConversion"/>
  </si>
  <si>
    <t>031-498-6644</t>
  </si>
  <si>
    <t>1996.10.31</t>
  </si>
  <si>
    <t>화성시</t>
    <phoneticPr fontId="9" type="noConversion"/>
  </si>
  <si>
    <t>신대한정유산업㈜</t>
    <phoneticPr fontId="9" type="noConversion"/>
  </si>
  <si>
    <t>제624호</t>
    <phoneticPr fontId="9" type="noConversion"/>
  </si>
  <si>
    <t>양유찬</t>
    <phoneticPr fontId="9" type="noConversion"/>
  </si>
  <si>
    <t>정남면 가장로 334-10(정남면 고지리 28-1)</t>
    <phoneticPr fontId="9" type="noConversion"/>
  </si>
  <si>
    <t>031-352-3831</t>
    <phoneticPr fontId="9" type="noConversion"/>
  </si>
  <si>
    <t>일반소각
고온소각</t>
    <phoneticPr fontId="9" type="noConversion"/>
  </si>
  <si>
    <t/>
  </si>
  <si>
    <t>2003.12.08.</t>
  </si>
  <si>
    <t>㈜진흥중공업</t>
    <phoneticPr fontId="9" type="noConversion"/>
  </si>
  <si>
    <t>제2009-12호</t>
    <phoneticPr fontId="9" type="noConversion"/>
  </si>
  <si>
    <t>박찬양</t>
  </si>
  <si>
    <t>향남읍 구문천리 929-15</t>
  </si>
  <si>
    <t>031-8059-2233</t>
    <phoneticPr fontId="3" type="noConversion"/>
  </si>
  <si>
    <t>2009.06.19.</t>
  </si>
  <si>
    <t>(주)신승에너지</t>
  </si>
  <si>
    <t>2006-06-01</t>
  </si>
  <si>
    <t>김웅</t>
  </si>
  <si>
    <t>매바위로 570-10(장덕동)</t>
  </si>
  <si>
    <t>031-668-7365</t>
  </si>
  <si>
    <t>2006.03.02.</t>
  </si>
  <si>
    <t>2006.04.24.</t>
  </si>
  <si>
    <t>평택시</t>
    <phoneticPr fontId="9" type="noConversion"/>
  </si>
  <si>
    <t>㈜뉴그린</t>
    <phoneticPr fontId="9" type="noConversion"/>
  </si>
  <si>
    <t>2000-5</t>
  </si>
  <si>
    <t>김형순</t>
  </si>
  <si>
    <t>포승읍 원정리 1204-4</t>
    <phoneticPr fontId="9" type="noConversion"/>
  </si>
  <si>
    <t>031-682-2700</t>
    <phoneticPr fontId="9" type="noConversion"/>
  </si>
  <si>
    <t>2000.06.08.</t>
    <phoneticPr fontId="9" type="noConversion"/>
  </si>
  <si>
    <t>시흥시</t>
  </si>
  <si>
    <t>시흥시설관리공단</t>
  </si>
  <si>
    <t>천석만</t>
  </si>
  <si>
    <t>정왕동 2135</t>
  </si>
  <si>
    <t>031-488-6830</t>
    <phoneticPr fontId="9" type="noConversion"/>
  </si>
  <si>
    <t>1998.10.31</t>
  </si>
  <si>
    <t>1998.11.1</t>
  </si>
  <si>
    <t>케이지이티에스㈜</t>
    <phoneticPr fontId="9" type="noConversion"/>
  </si>
  <si>
    <t>97-2</t>
    <phoneticPr fontId="9" type="noConversion"/>
  </si>
  <si>
    <t>엄기민</t>
    <phoneticPr fontId="9" type="noConversion"/>
  </si>
  <si>
    <t>소망공원로 5(정왕동)</t>
    <phoneticPr fontId="9" type="noConversion"/>
  </si>
  <si>
    <t>031-488-1191</t>
    <phoneticPr fontId="9" type="noConversion"/>
  </si>
  <si>
    <t>1998.12.07</t>
  </si>
  <si>
    <t>1998.12.8</t>
  </si>
  <si>
    <t>김포시</t>
  </si>
  <si>
    <t>㈜청룡산업</t>
  </si>
  <si>
    <t>제2002-7호</t>
  </si>
  <si>
    <t>서은해</t>
  </si>
  <si>
    <t>양촌읍 학운리 1797-1</t>
  </si>
  <si>
    <t>031-997-6501</t>
    <phoneticPr fontId="9" type="noConversion"/>
  </si>
  <si>
    <t>파쇄ㆍ분쇄</t>
    <phoneticPr fontId="9" type="noConversion"/>
  </si>
  <si>
    <t>2002.06.19</t>
  </si>
  <si>
    <t>인하환경</t>
  </si>
  <si>
    <t>2002-10호</t>
  </si>
  <si>
    <t>박창석</t>
  </si>
  <si>
    <t>통진읍 귀전리 399-2</t>
  </si>
  <si>
    <t>031-983-8776</t>
    <phoneticPr fontId="9" type="noConversion"/>
  </si>
  <si>
    <t>탈수ㆍ건조</t>
    <phoneticPr fontId="9" type="noConversion"/>
  </si>
  <si>
    <t>2003.01.13</t>
  </si>
  <si>
    <t>광주시</t>
  </si>
  <si>
    <t>㈜에코그린</t>
  </si>
  <si>
    <t>1994-02</t>
  </si>
  <si>
    <t>김기학</t>
  </si>
  <si>
    <t>곤지암읍 열미길 22</t>
    <phoneticPr fontId="9" type="noConversion"/>
  </si>
  <si>
    <t>031-763-9494</t>
    <phoneticPr fontId="9" type="noConversion"/>
  </si>
  <si>
    <t>1998.01.28</t>
  </si>
  <si>
    <t>1998.04.28</t>
  </si>
  <si>
    <t>오산시</t>
    <phoneticPr fontId="9" type="noConversion"/>
  </si>
  <si>
    <t>디에스이앤이㈜</t>
    <phoneticPr fontId="9" type="noConversion"/>
  </si>
  <si>
    <t>제95-1호</t>
    <phoneticPr fontId="9" type="noConversion"/>
  </si>
  <si>
    <t>대표이사</t>
    <phoneticPr fontId="9" type="noConversion"/>
  </si>
  <si>
    <t>누읍동 332</t>
  </si>
  <si>
    <t>031-374-4859</t>
    <phoneticPr fontId="9" type="noConversion"/>
  </si>
  <si>
    <t>1995.11.27</t>
  </si>
  <si>
    <t>2009.02.06</t>
  </si>
  <si>
    <t>양주시</t>
    <phoneticPr fontId="9" type="noConversion"/>
  </si>
  <si>
    <t>㈜애니테크</t>
  </si>
  <si>
    <t>2000-4</t>
  </si>
  <si>
    <t>임병곤</t>
  </si>
  <si>
    <t>남면 운하로 66-14</t>
    <phoneticPr fontId="9" type="noConversion"/>
  </si>
  <si>
    <t>031-868-0607</t>
    <phoneticPr fontId="9" type="noConversion"/>
  </si>
  <si>
    <t>1998.10.02.</t>
    <phoneticPr fontId="9" type="noConversion"/>
  </si>
  <si>
    <t>1999.10.02.</t>
    <phoneticPr fontId="9" type="noConversion"/>
  </si>
  <si>
    <t>서안켐텍㈜</t>
  </si>
  <si>
    <t>2002-2</t>
    <phoneticPr fontId="9" type="noConversion"/>
  </si>
  <si>
    <t>이상갑</t>
  </si>
  <si>
    <t>남면 현석로 833</t>
  </si>
  <si>
    <t>031-868-7077</t>
    <phoneticPr fontId="9" type="noConversion"/>
  </si>
  <si>
    <t>2002.01.28.</t>
    <phoneticPr fontId="9" type="noConversion"/>
  </si>
  <si>
    <t>(주)상훈환경</t>
    <phoneticPr fontId="9" type="noConversion"/>
  </si>
  <si>
    <t>2015-1</t>
  </si>
  <si>
    <t>김상권</t>
  </si>
  <si>
    <t>남면 현석로785번길 156-24</t>
  </si>
  <si>
    <t>070-4400-8444</t>
  </si>
  <si>
    <t>2015.04.21.</t>
    <phoneticPr fontId="9" type="noConversion"/>
  </si>
  <si>
    <t>2015.04.13.</t>
    <phoneticPr fontId="9" type="noConversion"/>
  </si>
  <si>
    <t>국토환경</t>
    <phoneticPr fontId="9" type="noConversion"/>
  </si>
  <si>
    <t>2016-1</t>
    <phoneticPr fontId="9" type="noConversion"/>
  </si>
  <si>
    <t>김준태</t>
    <phoneticPr fontId="9" type="noConversion"/>
  </si>
  <si>
    <t>남면 현석로 785번길 290-19</t>
    <phoneticPr fontId="9" type="noConversion"/>
  </si>
  <si>
    <t>070-7514-1443</t>
    <phoneticPr fontId="9" type="noConversion"/>
  </si>
  <si>
    <t>2016.01.05</t>
    <phoneticPr fontId="9" type="noConversion"/>
  </si>
  <si>
    <t>2016.1.13</t>
    <phoneticPr fontId="9" type="noConversion"/>
  </si>
  <si>
    <t>포천시</t>
    <phoneticPr fontId="9" type="noConversion"/>
  </si>
  <si>
    <t>㈜두산포천에너지</t>
  </si>
  <si>
    <t>03-04</t>
  </si>
  <si>
    <t>최광수</t>
  </si>
  <si>
    <t xml:space="preserve">신북면 신평로16번길 139 </t>
    <phoneticPr fontId="9" type="noConversion"/>
  </si>
  <si>
    <t>031-531-2990</t>
    <phoneticPr fontId="9" type="noConversion"/>
  </si>
  <si>
    <t>2003.06.27.</t>
    <phoneticPr fontId="9" type="noConversion"/>
  </si>
  <si>
    <t>동두천시</t>
    <phoneticPr fontId="9" type="noConversion"/>
  </si>
  <si>
    <t>㈜청송산업개발</t>
  </si>
  <si>
    <t>99-02</t>
    <phoneticPr fontId="9" type="noConversion"/>
  </si>
  <si>
    <t>김재환</t>
    <phoneticPr fontId="9" type="noConversion"/>
  </si>
  <si>
    <t xml:space="preserve">삼육사로652번길 60 (상패동) </t>
    <phoneticPr fontId="9" type="noConversion"/>
  </si>
  <si>
    <t>031-863-8044</t>
    <phoneticPr fontId="9" type="noConversion"/>
  </si>
  <si>
    <t>1999.04.13</t>
    <phoneticPr fontId="9" type="noConversion"/>
  </si>
  <si>
    <t>1999.04.14</t>
    <phoneticPr fontId="9" type="noConversion"/>
  </si>
  <si>
    <t>2001-01</t>
    <phoneticPr fontId="9" type="noConversion"/>
  </si>
  <si>
    <t>2001.04.02</t>
  </si>
  <si>
    <t>2001.04.03</t>
    <phoneticPr fontId="9" type="noConversion"/>
  </si>
  <si>
    <t>강원</t>
    <phoneticPr fontId="9" type="noConversion"/>
  </si>
  <si>
    <t>춘천시</t>
  </si>
  <si>
    <t>청명산업</t>
  </si>
  <si>
    <t>2006-146</t>
  </si>
  <si>
    <t>김영숙</t>
  </si>
  <si>
    <t>동면 소양강로 242</t>
  </si>
  <si>
    <t>033-257-4428</t>
  </si>
  <si>
    <t>파쇄.분쇄</t>
  </si>
  <si>
    <t>2008.07.25</t>
  </si>
  <si>
    <t>동해시</t>
    <phoneticPr fontId="9" type="noConversion"/>
  </si>
  <si>
    <t>천지에너지㈜동해공장</t>
  </si>
  <si>
    <t>제2010-001호</t>
  </si>
  <si>
    <t>이종훈</t>
  </si>
  <si>
    <t>구호동 243-24</t>
  </si>
  <si>
    <t>033-522-4900</t>
    <phoneticPr fontId="9" type="noConversion"/>
  </si>
  <si>
    <t>일반</t>
  </si>
  <si>
    <t>2010.05.27</t>
  </si>
  <si>
    <t>-</t>
  </si>
  <si>
    <t>정선군</t>
  </si>
  <si>
    <t>㈜미래환경</t>
  </si>
  <si>
    <t>오현주</t>
  </si>
  <si>
    <t>사북읍 피내길 22</t>
  </si>
  <si>
    <t>033-592-1101</t>
    <phoneticPr fontId="9" type="noConversion"/>
  </si>
  <si>
    <t>파쇄분쇄</t>
  </si>
  <si>
    <t>2001.05.14</t>
  </si>
  <si>
    <t>㈜정선산업</t>
  </si>
  <si>
    <t>2001-3</t>
  </si>
  <si>
    <t>김기현</t>
  </si>
  <si>
    <t>남면 쇄재옛길 353</t>
  </si>
  <si>
    <t>033-563-4440</t>
    <phoneticPr fontId="9" type="noConversion"/>
  </si>
  <si>
    <t>2001.10.23</t>
  </si>
  <si>
    <t>양구군</t>
    <phoneticPr fontId="9" type="noConversion"/>
  </si>
  <si>
    <t>그린개발</t>
    <phoneticPr fontId="9" type="noConversion"/>
  </si>
  <si>
    <t>김종래</t>
  </si>
  <si>
    <t>남면 춘양밤골길 186</t>
    <phoneticPr fontId="9" type="noConversion"/>
  </si>
  <si>
    <t>033-482-9777</t>
    <phoneticPr fontId="9" type="noConversion"/>
  </si>
  <si>
    <t>분리선별</t>
    <phoneticPr fontId="9" type="noConversion"/>
  </si>
  <si>
    <t>2013.11.26</t>
  </si>
  <si>
    <t>대암환경</t>
  </si>
  <si>
    <t>이한수</t>
  </si>
  <si>
    <t>동면 원당길 114-65</t>
    <phoneticPr fontId="9" type="noConversion"/>
  </si>
  <si>
    <t>033-482-8259</t>
  </si>
  <si>
    <t>2009.05.07</t>
  </si>
  <si>
    <t>강원환경개발</t>
  </si>
  <si>
    <t>장춘희</t>
  </si>
  <si>
    <t>동면 금강산로 1454</t>
    <phoneticPr fontId="9" type="noConversion"/>
  </si>
  <si>
    <t>033-482-4400</t>
  </si>
  <si>
    <t>2011.01.17</t>
  </si>
  <si>
    <t>충북</t>
    <phoneticPr fontId="9" type="noConversion"/>
  </si>
  <si>
    <t>청주시</t>
    <phoneticPr fontId="9" type="noConversion"/>
  </si>
  <si>
    <t>대한제지㈜</t>
    <phoneticPr fontId="9" type="noConversion"/>
  </si>
  <si>
    <t>처분-제1호</t>
    <phoneticPr fontId="9" type="noConversion"/>
  </si>
  <si>
    <t>홍성희</t>
    <phoneticPr fontId="9" type="noConversion"/>
  </si>
  <si>
    <t>흥덕구 오송읍 상정쌍청로 256</t>
    <phoneticPr fontId="9" type="noConversion"/>
  </si>
  <si>
    <t>043-249-6152</t>
    <phoneticPr fontId="9" type="noConversion"/>
  </si>
  <si>
    <t>1997.04.02.</t>
  </si>
  <si>
    <t>2015.06.10.</t>
    <phoneticPr fontId="9" type="noConversion"/>
  </si>
  <si>
    <t>2015.06.24.</t>
    <phoneticPr fontId="9" type="noConversion"/>
  </si>
  <si>
    <t>우진환경개발㈜</t>
    <phoneticPr fontId="9" type="noConversion"/>
  </si>
  <si>
    <t>처분-제2호</t>
    <phoneticPr fontId="9" type="noConversion"/>
  </si>
  <si>
    <t>이강우</t>
    <phoneticPr fontId="9" type="noConversion"/>
  </si>
  <si>
    <t>청원구 북이면 의암로 298</t>
    <phoneticPr fontId="9" type="noConversion"/>
  </si>
  <si>
    <t>043-211-1837</t>
    <phoneticPr fontId="9" type="noConversion"/>
  </si>
  <si>
    <t>2004.10.27.</t>
    <phoneticPr fontId="9" type="noConversion"/>
  </si>
  <si>
    <t>2007.07.19.</t>
    <phoneticPr fontId="9" type="noConversion"/>
  </si>
  <si>
    <t>우진환경개발㈜</t>
    <phoneticPr fontId="3" type="noConversion"/>
  </si>
  <si>
    <t>처분-제11호</t>
    <phoneticPr fontId="9" type="noConversion"/>
  </si>
  <si>
    <t>2013.03.07.</t>
    <phoneticPr fontId="9" type="noConversion"/>
  </si>
  <si>
    <t>2013.03.19.</t>
    <phoneticPr fontId="9" type="noConversion"/>
  </si>
  <si>
    <t>진주산업㈜</t>
    <phoneticPr fontId="9" type="noConversion"/>
  </si>
  <si>
    <t>처분-제3호</t>
    <phoneticPr fontId="9" type="noConversion"/>
  </si>
  <si>
    <t>김성훈</t>
    <phoneticPr fontId="9" type="noConversion"/>
  </si>
  <si>
    <t>청원구 북이면 신대석성로 245</t>
    <phoneticPr fontId="9" type="noConversion"/>
  </si>
  <si>
    <t>043-214-7588</t>
    <phoneticPr fontId="9" type="noConversion"/>
  </si>
  <si>
    <t>2001.05.07.</t>
    <phoneticPr fontId="9" type="noConversion"/>
  </si>
  <si>
    <t>2007.01.08.</t>
    <phoneticPr fontId="9" type="noConversion"/>
  </si>
  <si>
    <t>2007.01.25.</t>
    <phoneticPr fontId="9" type="noConversion"/>
  </si>
  <si>
    <t>2015.08.06.</t>
    <phoneticPr fontId="9" type="noConversion"/>
  </si>
  <si>
    <t>2015.08.13.</t>
    <phoneticPr fontId="9" type="noConversion"/>
  </si>
  <si>
    <t>㈜중부환경</t>
    <phoneticPr fontId="9" type="noConversion"/>
  </si>
  <si>
    <t>처분-제5호</t>
    <phoneticPr fontId="9" type="noConversion"/>
  </si>
  <si>
    <t>김기하</t>
    <phoneticPr fontId="9" type="noConversion"/>
  </si>
  <si>
    <t>흥덕구 옥산면 환희2길 100-16</t>
    <phoneticPr fontId="9" type="noConversion"/>
  </si>
  <si>
    <t>043-260-2203</t>
    <phoneticPr fontId="9" type="noConversion"/>
  </si>
  <si>
    <t>분쇄</t>
    <phoneticPr fontId="9" type="noConversion"/>
  </si>
  <si>
    <t>2007.11.29.</t>
    <phoneticPr fontId="9" type="noConversion"/>
  </si>
  <si>
    <t>2008.03.12.</t>
    <phoneticPr fontId="9" type="noConversion"/>
  </si>
  <si>
    <t>㈜다나에너지솔루션</t>
    <phoneticPr fontId="11" type="noConversion"/>
  </si>
  <si>
    <t>처분-제6호</t>
    <phoneticPr fontId="9" type="noConversion"/>
  </si>
  <si>
    <t>김현덕</t>
    <phoneticPr fontId="9" type="noConversion"/>
  </si>
  <si>
    <t>청원구 오창읍 여천3길 166</t>
    <phoneticPr fontId="9" type="noConversion"/>
  </si>
  <si>
    <t>043-241-7886</t>
    <phoneticPr fontId="9" type="noConversion"/>
  </si>
  <si>
    <t>2010.03.18.</t>
    <phoneticPr fontId="9" type="noConversion"/>
  </si>
  <si>
    <t>2012.08.31.</t>
    <phoneticPr fontId="9" type="noConversion"/>
  </si>
  <si>
    <t>2011.12.27.</t>
    <phoneticPr fontId="9" type="noConversion"/>
  </si>
  <si>
    <t>2014.12.30.</t>
    <phoneticPr fontId="9" type="noConversion"/>
  </si>
  <si>
    <t>한세이프㈜</t>
    <phoneticPr fontId="9" type="noConversion"/>
  </si>
  <si>
    <t>처분-제7호</t>
    <phoneticPr fontId="9" type="noConversion"/>
  </si>
  <si>
    <t>김광현</t>
    <phoneticPr fontId="9" type="noConversion"/>
  </si>
  <si>
    <t>흥덕구 직지대로 474번길 2</t>
    <phoneticPr fontId="9" type="noConversion"/>
  </si>
  <si>
    <t>043-271-7420</t>
    <phoneticPr fontId="9" type="noConversion"/>
  </si>
  <si>
    <t>2001.10.06.</t>
    <phoneticPr fontId="9" type="noConversion"/>
  </si>
  <si>
    <t>2001.10.12.</t>
    <phoneticPr fontId="9" type="noConversion"/>
  </si>
  <si>
    <t>2003.12.09.</t>
    <phoneticPr fontId="9" type="noConversion"/>
  </si>
  <si>
    <t>2008.06.25.</t>
    <phoneticPr fontId="9" type="noConversion"/>
  </si>
  <si>
    <t>㈜청원이에스개발</t>
    <phoneticPr fontId="9" type="noConversion"/>
  </si>
  <si>
    <t>처분-제8호</t>
    <phoneticPr fontId="9" type="noConversion"/>
  </si>
  <si>
    <t>김정기
김완기</t>
    <phoneticPr fontId="9" type="noConversion"/>
  </si>
  <si>
    <t>흥덕구 상신로 138-55</t>
    <phoneticPr fontId="9" type="noConversion"/>
  </si>
  <si>
    <t>043-277-6611</t>
    <phoneticPr fontId="9" type="noConversion"/>
  </si>
  <si>
    <t>2009.06.09.</t>
    <phoneticPr fontId="9" type="noConversion"/>
  </si>
  <si>
    <t>2009.07.14.</t>
    <phoneticPr fontId="9" type="noConversion"/>
  </si>
  <si>
    <t>㈜케이지메탈</t>
    <phoneticPr fontId="9" type="noConversion"/>
  </si>
  <si>
    <t>처분-제9호</t>
    <phoneticPr fontId="9" type="noConversion"/>
  </si>
  <si>
    <t>박새롬</t>
    <phoneticPr fontId="9" type="noConversion"/>
  </si>
  <si>
    <t>흥덕구 2순환로 1781-39</t>
    <phoneticPr fontId="9" type="noConversion"/>
  </si>
  <si>
    <t>043-286-2421</t>
    <phoneticPr fontId="9" type="noConversion"/>
  </si>
  <si>
    <t>2011.01.31.</t>
    <phoneticPr fontId="9" type="noConversion"/>
  </si>
  <si>
    <t>2011.02.17.</t>
    <phoneticPr fontId="9" type="noConversion"/>
  </si>
  <si>
    <t>㈜전주페이퍼</t>
    <phoneticPr fontId="9" type="noConversion"/>
  </si>
  <si>
    <t>처분-제10호</t>
    <phoneticPr fontId="9" type="noConversion"/>
  </si>
  <si>
    <t>장만천</t>
    <phoneticPr fontId="9" type="noConversion"/>
  </si>
  <si>
    <t>흥덕구 오송읍 상정쌍청로 171</t>
    <phoneticPr fontId="9" type="noConversion"/>
  </si>
  <si>
    <t>043-249-3300</t>
    <phoneticPr fontId="9" type="noConversion"/>
  </si>
  <si>
    <t>2013.01.17.</t>
    <phoneticPr fontId="9" type="noConversion"/>
  </si>
  <si>
    <t>2013.01.24.</t>
    <phoneticPr fontId="9" type="noConversion"/>
  </si>
  <si>
    <t>충남</t>
    <phoneticPr fontId="9" type="noConversion"/>
  </si>
  <si>
    <t>천안시</t>
    <phoneticPr fontId="9" type="noConversion"/>
  </si>
  <si>
    <t>새한환경㈜</t>
    <phoneticPr fontId="9" type="noConversion"/>
  </si>
  <si>
    <t>1996-0001</t>
    <phoneticPr fontId="9" type="noConversion"/>
  </si>
  <si>
    <t>송인규</t>
    <phoneticPr fontId="9" type="noConversion"/>
  </si>
  <si>
    <t>동남구 광덕면 대평교길 68</t>
    <phoneticPr fontId="9" type="noConversion"/>
  </si>
  <si>
    <t>041-554-0583</t>
    <phoneticPr fontId="9" type="noConversion"/>
  </si>
  <si>
    <t>1996.11.11</t>
    <phoneticPr fontId="9" type="noConversion"/>
  </si>
  <si>
    <t>㈜영흥산업환경</t>
    <phoneticPr fontId="9" type="noConversion"/>
  </si>
  <si>
    <t>2000-00018</t>
    <phoneticPr fontId="9" type="noConversion"/>
  </si>
  <si>
    <t>김충환</t>
    <phoneticPr fontId="9" type="noConversion"/>
  </si>
  <si>
    <t>동남구 목천읍 학수소사길 142-42</t>
    <phoneticPr fontId="9" type="noConversion"/>
  </si>
  <si>
    <t>041-554-7811</t>
    <phoneticPr fontId="9" type="noConversion"/>
  </si>
  <si>
    <t>2000.07.29</t>
    <phoneticPr fontId="9" type="noConversion"/>
  </si>
  <si>
    <t>대원그린에너지㈜</t>
    <phoneticPr fontId="9" type="noConversion"/>
  </si>
  <si>
    <t>2007-00023</t>
    <phoneticPr fontId="9" type="noConversion"/>
  </si>
  <si>
    <t>서명환</t>
    <phoneticPr fontId="9" type="noConversion"/>
  </si>
  <si>
    <t>서북구 성거읍 남산3길 58-24</t>
    <phoneticPr fontId="9" type="noConversion"/>
  </si>
  <si>
    <t>041-522-0879</t>
    <phoneticPr fontId="9" type="noConversion"/>
  </si>
  <si>
    <t>2007.07.12</t>
    <phoneticPr fontId="9" type="noConversion"/>
  </si>
  <si>
    <t>㈜그린환경기술</t>
    <phoneticPr fontId="9" type="noConversion"/>
  </si>
  <si>
    <t>2007-00021</t>
    <phoneticPr fontId="9" type="noConversion"/>
  </si>
  <si>
    <t>이재환</t>
    <phoneticPr fontId="9" type="noConversion"/>
  </si>
  <si>
    <t>서북구 성거읍 망향로 903-19</t>
    <phoneticPr fontId="9" type="noConversion"/>
  </si>
  <si>
    <t>041-522-4262</t>
    <phoneticPr fontId="9" type="noConversion"/>
  </si>
  <si>
    <t>2007.07.25</t>
    <phoneticPr fontId="9" type="noConversion"/>
  </si>
  <si>
    <t>공주시</t>
    <phoneticPr fontId="9" type="noConversion"/>
  </si>
  <si>
    <t>성보금속</t>
    <phoneticPr fontId="9" type="noConversion"/>
  </si>
  <si>
    <t>2007-6</t>
    <phoneticPr fontId="9" type="noConversion"/>
  </si>
  <si>
    <t>금동원</t>
    <phoneticPr fontId="9" type="noConversion"/>
  </si>
  <si>
    <t>송선동 540-13</t>
    <phoneticPr fontId="9" type="noConversion"/>
  </si>
  <si>
    <t>041-881-5735</t>
    <phoneticPr fontId="9" type="noConversion"/>
  </si>
  <si>
    <t>파쇄/분쇄</t>
    <phoneticPr fontId="9" type="noConversion"/>
  </si>
  <si>
    <t>유수,정제</t>
    <phoneticPr fontId="9" type="noConversion"/>
  </si>
  <si>
    <t>2006.05.12.</t>
    <phoneticPr fontId="9" type="noConversion"/>
  </si>
  <si>
    <t>한솔이엠이㈜공주사업소</t>
    <phoneticPr fontId="9" type="noConversion"/>
  </si>
  <si>
    <t>2007-2</t>
    <phoneticPr fontId="9" type="noConversion"/>
  </si>
  <si>
    <t>최두회</t>
    <phoneticPr fontId="9" type="noConversion"/>
  </si>
  <si>
    <t xml:space="preserve">   금흥동 529-1</t>
    <phoneticPr fontId="9" type="noConversion"/>
  </si>
  <si>
    <t>041-854-7744</t>
    <phoneticPr fontId="9" type="noConversion"/>
  </si>
  <si>
    <t>2007.05.14.</t>
    <phoneticPr fontId="9" type="noConversion"/>
  </si>
  <si>
    <t>㈜중앙이엔비</t>
    <phoneticPr fontId="9" type="noConversion"/>
  </si>
  <si>
    <t>2006-3</t>
    <phoneticPr fontId="9" type="noConversion"/>
  </si>
  <si>
    <t>최석림</t>
    <phoneticPr fontId="9" type="noConversion"/>
  </si>
  <si>
    <t xml:space="preserve">   반포면 공암리 427-1</t>
    <phoneticPr fontId="9" type="noConversion"/>
  </si>
  <si>
    <t>041-858-9701</t>
    <phoneticPr fontId="9" type="noConversion"/>
  </si>
  <si>
    <t>2006.10.26.</t>
    <phoneticPr fontId="9" type="noConversion"/>
  </si>
  <si>
    <t>2007.05.15.</t>
    <phoneticPr fontId="9" type="noConversion"/>
  </si>
  <si>
    <t>해성상사</t>
    <phoneticPr fontId="9" type="noConversion"/>
  </si>
  <si>
    <t>2011-1</t>
    <phoneticPr fontId="9" type="noConversion"/>
  </si>
  <si>
    <t>고장근</t>
    <phoneticPr fontId="9" type="noConversion"/>
  </si>
  <si>
    <t xml:space="preserve">   의당면 수촌리 80-2</t>
    <phoneticPr fontId="9" type="noConversion"/>
  </si>
  <si>
    <t>041-854-3061
041-854-0039</t>
    <phoneticPr fontId="9" type="noConversion"/>
  </si>
  <si>
    <t>2011.03.16.</t>
    <phoneticPr fontId="9" type="noConversion"/>
  </si>
  <si>
    <t>2007.05.16.</t>
  </si>
  <si>
    <t>서산시</t>
    <phoneticPr fontId="9" type="noConversion"/>
  </si>
  <si>
    <t>(주)서광하이테크</t>
    <phoneticPr fontId="9" type="noConversion"/>
  </si>
  <si>
    <t>1999-3</t>
    <phoneticPr fontId="9" type="noConversion"/>
  </si>
  <si>
    <t>모종면</t>
    <phoneticPr fontId="9" type="noConversion"/>
  </si>
  <si>
    <t>대산읍 죽엽로 382</t>
    <phoneticPr fontId="9" type="noConversion"/>
  </si>
  <si>
    <t>041-663-7051</t>
    <phoneticPr fontId="9" type="noConversion"/>
  </si>
  <si>
    <t>일반 소각</t>
  </si>
  <si>
    <t>1999.04.28</t>
    <phoneticPr fontId="9" type="noConversion"/>
  </si>
  <si>
    <t>당진시</t>
    <phoneticPr fontId="9" type="noConversion"/>
  </si>
  <si>
    <t>대원에코그린㈜</t>
    <phoneticPr fontId="9" type="noConversion"/>
  </si>
  <si>
    <t>중간-2009-01</t>
    <phoneticPr fontId="9" type="noConversion"/>
  </si>
  <si>
    <t>송악읍 부곡공단로 73</t>
    <phoneticPr fontId="9" type="noConversion"/>
  </si>
  <si>
    <t>041-356-9500</t>
    <phoneticPr fontId="9" type="noConversion"/>
  </si>
  <si>
    <t>2009.2.23</t>
    <phoneticPr fontId="9" type="noConversion"/>
  </si>
  <si>
    <t>2009.4.1</t>
    <phoneticPr fontId="9" type="noConversion"/>
  </si>
  <si>
    <t>성림개발㈜</t>
    <phoneticPr fontId="9" type="noConversion"/>
  </si>
  <si>
    <t>중간-2009-02</t>
  </si>
  <si>
    <t>이영남</t>
    <phoneticPr fontId="9" type="noConversion"/>
  </si>
  <si>
    <t>면천면 대치로 28</t>
    <phoneticPr fontId="9" type="noConversion"/>
  </si>
  <si>
    <t>041-356-0433</t>
    <phoneticPr fontId="9" type="noConversion"/>
  </si>
  <si>
    <t>2006.9.5</t>
    <phoneticPr fontId="9" type="noConversion"/>
  </si>
  <si>
    <t>금산군</t>
    <phoneticPr fontId="9" type="noConversion"/>
  </si>
  <si>
    <t>대덕정유㈜복수사업소</t>
    <phoneticPr fontId="9" type="noConversion"/>
  </si>
  <si>
    <t>2010-01</t>
    <phoneticPr fontId="9" type="noConversion"/>
  </si>
  <si>
    <t>한미자</t>
    <phoneticPr fontId="9" type="noConversion"/>
  </si>
  <si>
    <t>복수면 용진리 4-1번지</t>
    <phoneticPr fontId="9" type="noConversion"/>
  </si>
  <si>
    <t>041-753-1301</t>
    <phoneticPr fontId="9" type="noConversion"/>
  </si>
  <si>
    <t>2010.10.27.</t>
    <phoneticPr fontId="9" type="noConversion"/>
  </si>
  <si>
    <t>대원공사</t>
    <phoneticPr fontId="9" type="noConversion"/>
  </si>
  <si>
    <t>2010-02</t>
    <phoneticPr fontId="9" type="noConversion"/>
  </si>
  <si>
    <t>최귀남</t>
    <phoneticPr fontId="9" type="noConversion"/>
  </si>
  <si>
    <t>추부면 서대산로 493-19</t>
    <phoneticPr fontId="9" type="noConversion"/>
  </si>
  <si>
    <t>041-752-0269</t>
    <phoneticPr fontId="9" type="noConversion"/>
  </si>
  <si>
    <t>절단</t>
    <phoneticPr fontId="9" type="noConversion"/>
  </si>
  <si>
    <t>2011.01.25.</t>
    <phoneticPr fontId="9" type="noConversion"/>
  </si>
  <si>
    <t>예산군</t>
    <phoneticPr fontId="9" type="noConversion"/>
  </si>
  <si>
    <t>㈜선린자원</t>
  </si>
  <si>
    <t>2007-7호</t>
  </si>
  <si>
    <t>이정자</t>
  </si>
  <si>
    <t>예산읍 창소리 504-3</t>
  </si>
  <si>
    <t>041-332-6308</t>
    <phoneticPr fontId="9" type="noConversion"/>
  </si>
  <si>
    <t>절단</t>
  </si>
  <si>
    <t>2007.11.26.</t>
    <phoneticPr fontId="9" type="noConversion"/>
  </si>
  <si>
    <t>2007.11.27.</t>
    <phoneticPr fontId="9" type="noConversion"/>
  </si>
  <si>
    <t>전북</t>
    <phoneticPr fontId="9" type="noConversion"/>
  </si>
  <si>
    <t>전주시</t>
    <phoneticPr fontId="9" type="noConversion"/>
  </si>
  <si>
    <t>㈜하늘과에너지</t>
  </si>
  <si>
    <t>2005-002</t>
  </si>
  <si>
    <t>채태평</t>
  </si>
  <si>
    <t>팔복동3가 478-1</t>
  </si>
  <si>
    <t>063-212-5004</t>
  </si>
  <si>
    <t>소각로</t>
  </si>
  <si>
    <t>2005.3.16.</t>
    <phoneticPr fontId="9" type="noConversion"/>
  </si>
  <si>
    <t>2005.5.7.</t>
    <phoneticPr fontId="9" type="noConversion"/>
  </si>
  <si>
    <t>케이씨에코에너지㈜</t>
  </si>
  <si>
    <t>2005-00008</t>
  </si>
  <si>
    <t>이재영</t>
  </si>
  <si>
    <t>여의동 765-2</t>
  </si>
  <si>
    <t>063-212-5261</t>
  </si>
  <si>
    <t>2005.4.16.</t>
    <phoneticPr fontId="9" type="noConversion"/>
  </si>
  <si>
    <t>2005.6.16.</t>
    <phoneticPr fontId="9" type="noConversion"/>
  </si>
  <si>
    <t>군산시</t>
    <phoneticPr fontId="9" type="noConversion"/>
  </si>
  <si>
    <t>㈜엔아이티</t>
    <phoneticPr fontId="9" type="noConversion"/>
  </si>
  <si>
    <t>2005-16</t>
    <phoneticPr fontId="9" type="noConversion"/>
  </si>
  <si>
    <t>김주한</t>
    <phoneticPr fontId="9" type="noConversion"/>
  </si>
  <si>
    <t>소룡동 1662</t>
    <phoneticPr fontId="9" type="noConversion"/>
  </si>
  <si>
    <t>063-468-4141</t>
    <phoneticPr fontId="9" type="noConversion"/>
  </si>
  <si>
    <t>소각로1</t>
    <phoneticPr fontId="9" type="noConversion"/>
  </si>
  <si>
    <t>2009.7.29.</t>
    <phoneticPr fontId="9" type="noConversion"/>
  </si>
  <si>
    <t>2010.5.11.</t>
    <phoneticPr fontId="9" type="noConversion"/>
  </si>
  <si>
    <t>소각로2</t>
  </si>
  <si>
    <t>2010.10.21.</t>
    <phoneticPr fontId="9" type="noConversion"/>
  </si>
  <si>
    <t>소각로3</t>
  </si>
  <si>
    <t>2010.12.13.</t>
    <phoneticPr fontId="9" type="noConversion"/>
  </si>
  <si>
    <t>2012.6.21.</t>
    <phoneticPr fontId="9" type="noConversion"/>
  </si>
  <si>
    <t>익산시</t>
  </si>
  <si>
    <t>(주)이엠케이승경</t>
  </si>
  <si>
    <t>제2007-3호</t>
  </si>
  <si>
    <t>문항용</t>
  </si>
  <si>
    <t>춘포면 궁성로 188-14</t>
    <phoneticPr fontId="9" type="noConversion"/>
  </si>
  <si>
    <t>063-291-6122</t>
  </si>
  <si>
    <t>동화격자 연속식 소각로</t>
    <phoneticPr fontId="9" type="noConversion"/>
  </si>
  <si>
    <t>확인미상</t>
    <phoneticPr fontId="9" type="noConversion"/>
  </si>
  <si>
    <t>2007.3.2.</t>
    <phoneticPr fontId="9" type="noConversion"/>
  </si>
  <si>
    <t>(유)제이와이산업</t>
  </si>
  <si>
    <t>제2010-4호</t>
  </si>
  <si>
    <t>최재영</t>
  </si>
  <si>
    <t>덕기1길 116</t>
    <phoneticPr fontId="9" type="noConversion"/>
  </si>
  <si>
    <t>063-831-1130</t>
  </si>
  <si>
    <t>압축</t>
    <phoneticPr fontId="9" type="noConversion"/>
  </si>
  <si>
    <t>2011.6.11.</t>
    <phoneticPr fontId="9" type="noConversion"/>
  </si>
  <si>
    <t>정읍시</t>
    <phoneticPr fontId="9" type="noConversion"/>
  </si>
  <si>
    <t>동원페이퍼㈜ 정읍공장</t>
    <phoneticPr fontId="9" type="noConversion"/>
  </si>
  <si>
    <t>2005-3</t>
    <phoneticPr fontId="9" type="noConversion"/>
  </si>
  <si>
    <t>김영식</t>
    <phoneticPr fontId="9" type="noConversion"/>
  </si>
  <si>
    <t>공단1길 50</t>
    <phoneticPr fontId="9" type="noConversion"/>
  </si>
  <si>
    <t>063-536-8814</t>
    <phoneticPr fontId="9" type="noConversion"/>
  </si>
  <si>
    <t>소각로</t>
    <phoneticPr fontId="9" type="noConversion"/>
  </si>
  <si>
    <t>2005.2.23.</t>
    <phoneticPr fontId="9" type="noConversion"/>
  </si>
  <si>
    <t>2005.4.1.</t>
    <phoneticPr fontId="9" type="noConversion"/>
  </si>
  <si>
    <t>김제시</t>
    <phoneticPr fontId="9" type="noConversion"/>
  </si>
  <si>
    <t>(유)홍익에너지</t>
    <phoneticPr fontId="9" type="noConversion"/>
  </si>
  <si>
    <t>장승환</t>
    <phoneticPr fontId="9" type="noConversion"/>
  </si>
  <si>
    <t>공덕면 황산리 920-3</t>
    <phoneticPr fontId="9" type="noConversion"/>
  </si>
  <si>
    <t>063-544-3005</t>
    <phoneticPr fontId="9" type="noConversion"/>
  </si>
  <si>
    <t>2005.9.14.</t>
    <phoneticPr fontId="9" type="noConversion"/>
  </si>
  <si>
    <t>완주군</t>
    <phoneticPr fontId="9" type="noConversion"/>
  </si>
  <si>
    <t>비봉에너지</t>
  </si>
  <si>
    <t>김흥기</t>
  </si>
  <si>
    <t>비봉면 백도리 473</t>
  </si>
  <si>
    <t>063-263-8356</t>
    <phoneticPr fontId="9" type="noConversion"/>
  </si>
  <si>
    <t>절단기</t>
  </si>
  <si>
    <t>2004.12.9.</t>
    <phoneticPr fontId="9" type="noConversion"/>
  </si>
  <si>
    <t>순창군</t>
    <phoneticPr fontId="9" type="noConversion"/>
  </si>
  <si>
    <t>동광전업㈜순창공장</t>
    <phoneticPr fontId="9" type="noConversion"/>
  </si>
  <si>
    <t>김연우</t>
    <phoneticPr fontId="9" type="noConversion"/>
  </si>
  <si>
    <t>금과면 대성리 172-2</t>
    <phoneticPr fontId="9" type="noConversion"/>
  </si>
  <si>
    <t>063-652-7353</t>
    <phoneticPr fontId="9" type="noConversion"/>
  </si>
  <si>
    <t>2003.3.11.</t>
    <phoneticPr fontId="9" type="noConversion"/>
  </si>
  <si>
    <t>전남</t>
    <phoneticPr fontId="9" type="noConversion"/>
  </si>
  <si>
    <t>여수시</t>
    <phoneticPr fontId="9" type="noConversion"/>
  </si>
  <si>
    <t>㈜와이엔텍</t>
    <phoneticPr fontId="9" type="noConversion"/>
  </si>
  <si>
    <t>제2호</t>
    <phoneticPr fontId="9" type="noConversion"/>
  </si>
  <si>
    <t>이성현</t>
  </si>
  <si>
    <t>여수산단로 1232</t>
    <phoneticPr fontId="9" type="noConversion"/>
  </si>
  <si>
    <t>061-690-6910</t>
    <phoneticPr fontId="9" type="noConversion"/>
  </si>
  <si>
    <t>1993.3.6.</t>
    <phoneticPr fontId="9" type="noConversion"/>
  </si>
  <si>
    <t>1997.7.4.</t>
    <phoneticPr fontId="9" type="noConversion"/>
  </si>
  <si>
    <t>061-690-6910</t>
  </si>
  <si>
    <t>1996.10.18.</t>
    <phoneticPr fontId="9" type="noConversion"/>
  </si>
  <si>
    <t>케이씨환경서비스㈜</t>
  </si>
  <si>
    <t>진달래길 310-73</t>
    <phoneticPr fontId="9" type="noConversion"/>
  </si>
  <si>
    <t>061-685-4149</t>
  </si>
  <si>
    <t>1997.3.21.</t>
    <phoneticPr fontId="9" type="noConversion"/>
  </si>
  <si>
    <t>2000.9.4.</t>
    <phoneticPr fontId="9" type="noConversion"/>
  </si>
  <si>
    <t>2003.12.1.</t>
    <phoneticPr fontId="9" type="noConversion"/>
  </si>
  <si>
    <t>케이씨환경서비스㈜화치공장</t>
  </si>
  <si>
    <t>2015-1호</t>
  </si>
  <si>
    <t>산단중앙로 30-36(화치동)</t>
  </si>
  <si>
    <t>061-805-9501</t>
  </si>
  <si>
    <t>2015.4.30.</t>
    <phoneticPr fontId="3" type="noConversion"/>
  </si>
  <si>
    <t>2015.5.20.</t>
    <phoneticPr fontId="3" type="noConversion"/>
  </si>
  <si>
    <t>㈜한국환경사업단</t>
    <phoneticPr fontId="9" type="noConversion"/>
  </si>
  <si>
    <t>제8호</t>
    <phoneticPr fontId="9" type="noConversion"/>
  </si>
  <si>
    <t>최영기</t>
    <phoneticPr fontId="9" type="noConversion"/>
  </si>
  <si>
    <t>진달래길 346</t>
    <phoneticPr fontId="9" type="noConversion"/>
  </si>
  <si>
    <t>061-686-7066</t>
    <phoneticPr fontId="9" type="noConversion"/>
  </si>
  <si>
    <t>분쇄, 반응</t>
    <phoneticPr fontId="9" type="noConversion"/>
  </si>
  <si>
    <t>2001.3.10.</t>
    <phoneticPr fontId="9" type="noConversion"/>
  </si>
  <si>
    <t>2001.3.14.</t>
    <phoneticPr fontId="9" type="noConversion"/>
  </si>
  <si>
    <t>㈜정흥케미칼</t>
    <phoneticPr fontId="9" type="noConversion"/>
  </si>
  <si>
    <t>제13호</t>
    <phoneticPr fontId="9" type="noConversion"/>
  </si>
  <si>
    <t>정흥호</t>
    <phoneticPr fontId="9" type="noConversion"/>
  </si>
  <si>
    <t>화치동 10</t>
    <phoneticPr fontId="9" type="noConversion"/>
  </si>
  <si>
    <t>061-683-4217</t>
    <phoneticPr fontId="9" type="noConversion"/>
  </si>
  <si>
    <t>화학반응</t>
    <phoneticPr fontId="9" type="noConversion"/>
  </si>
  <si>
    <t>2007.5.3.</t>
    <phoneticPr fontId="9" type="noConversion"/>
  </si>
  <si>
    <t>2007.7.10.</t>
    <phoneticPr fontId="9" type="noConversion"/>
  </si>
  <si>
    <t>광양시</t>
    <phoneticPr fontId="9" type="noConversion"/>
  </si>
  <si>
    <t>지엔티㈜</t>
    <phoneticPr fontId="9" type="noConversion"/>
  </si>
  <si>
    <t>2010-4</t>
    <phoneticPr fontId="9" type="noConversion"/>
  </si>
  <si>
    <t>하지혁</t>
    <phoneticPr fontId="9" type="noConversion"/>
  </si>
  <si>
    <t>오류로 80</t>
    <phoneticPr fontId="9" type="noConversion"/>
  </si>
  <si>
    <t>061-793-9608</t>
    <phoneticPr fontId="9" type="noConversion"/>
  </si>
  <si>
    <t>2010.5.17.</t>
    <phoneticPr fontId="9" type="noConversion"/>
  </si>
  <si>
    <t>곡성군</t>
    <phoneticPr fontId="9" type="noConversion"/>
  </si>
  <si>
    <t>보원산업</t>
    <phoneticPr fontId="9" type="noConversion"/>
  </si>
  <si>
    <t>제2006-1호</t>
    <phoneticPr fontId="9" type="noConversion"/>
  </si>
  <si>
    <t>황규안</t>
    <phoneticPr fontId="9" type="noConversion"/>
  </si>
  <si>
    <t>목사동면 평리 485</t>
  </si>
  <si>
    <t>061-363-7100</t>
  </si>
  <si>
    <t xml:space="preserve"> </t>
  </si>
  <si>
    <t>2006.6.29.</t>
    <phoneticPr fontId="9" type="noConversion"/>
  </si>
  <si>
    <t>2006.11.15.</t>
  </si>
  <si>
    <t>㈜가이아</t>
    <phoneticPr fontId="9" type="noConversion"/>
  </si>
  <si>
    <t>제1호</t>
    <phoneticPr fontId="9" type="noConversion"/>
  </si>
  <si>
    <t>최신묵</t>
    <phoneticPr fontId="9" type="noConversion"/>
  </si>
  <si>
    <t>겸면 상덕리 515</t>
  </si>
  <si>
    <t>061-363-7781</t>
  </si>
  <si>
    <t>2009.6.22.</t>
    <phoneticPr fontId="9" type="noConversion"/>
  </si>
  <si>
    <t>2011.3.2.</t>
    <phoneticPr fontId="9" type="noConversion"/>
  </si>
  <si>
    <t>㈜싼리싸이클링</t>
    <phoneticPr fontId="9" type="noConversion"/>
  </si>
  <si>
    <t>윤민환</t>
    <phoneticPr fontId="9" type="noConversion"/>
  </si>
  <si>
    <t>석곡면 연반리 703-1</t>
  </si>
  <si>
    <t>061-363-5610</t>
  </si>
  <si>
    <t>2010.3.17.</t>
    <phoneticPr fontId="9" type="noConversion"/>
  </si>
  <si>
    <t>2010.3.20.</t>
    <phoneticPr fontId="9" type="noConversion"/>
  </si>
  <si>
    <t>보성군</t>
    <phoneticPr fontId="9" type="noConversion"/>
  </si>
  <si>
    <t>푸른보성영농조합법인</t>
  </si>
  <si>
    <t>2011-1</t>
  </si>
  <si>
    <t>보성읍 쾌상리 1036-1</t>
  </si>
  <si>
    <t>061-852-6666</t>
  </si>
  <si>
    <t>2011.12.23.</t>
  </si>
  <si>
    <t>무안군</t>
    <phoneticPr fontId="9" type="noConversion"/>
  </si>
  <si>
    <t>㈜동양환경</t>
  </si>
  <si>
    <t>무안-중간-4</t>
    <phoneticPr fontId="9" type="noConversion"/>
  </si>
  <si>
    <t>오승재</t>
  </si>
  <si>
    <t>청계면 영산로 1525-26</t>
  </si>
  <si>
    <t>061-453-9000</t>
  </si>
  <si>
    <t>2003.11.13.</t>
  </si>
  <si>
    <t>2009.1.5.</t>
    <phoneticPr fontId="9" type="noConversion"/>
  </si>
  <si>
    <t>(유)남해환경</t>
  </si>
  <si>
    <t>제9호</t>
    <phoneticPr fontId="9" type="noConversion"/>
  </si>
  <si>
    <t>조화정</t>
  </si>
  <si>
    <t>삼향읍 삼향중앙로 140-51</t>
  </si>
  <si>
    <t>061-281-2000</t>
  </si>
  <si>
    <t>2003.1.20.</t>
    <phoneticPr fontId="9" type="noConversion"/>
  </si>
  <si>
    <t>2004.7.20.</t>
    <phoneticPr fontId="9" type="noConversion"/>
  </si>
  <si>
    <t>경북</t>
    <phoneticPr fontId="9" type="noConversion"/>
  </si>
  <si>
    <t>포항시</t>
    <phoneticPr fontId="9" type="noConversion"/>
  </si>
  <si>
    <t>동양에코㈜</t>
    <phoneticPr fontId="9" type="noConversion"/>
  </si>
  <si>
    <t>포-5</t>
    <phoneticPr fontId="9" type="noConversion"/>
  </si>
  <si>
    <t>류용탁</t>
    <phoneticPr fontId="9" type="noConversion"/>
  </si>
  <si>
    <t>남구 대송면 옥명리 200-1</t>
  </si>
  <si>
    <t>054-278-1112</t>
    <phoneticPr fontId="9" type="noConversion"/>
  </si>
  <si>
    <t>고온</t>
    <phoneticPr fontId="9" type="noConversion"/>
  </si>
  <si>
    <t>2014.6.25.</t>
    <phoneticPr fontId="9" type="noConversion"/>
  </si>
  <si>
    <t>2015.5.4.</t>
    <phoneticPr fontId="9" type="noConversion"/>
  </si>
  <si>
    <t>2003.12.3.</t>
    <phoneticPr fontId="9" type="noConversion"/>
  </si>
  <si>
    <t>2004.7.27.</t>
    <phoneticPr fontId="9" type="noConversion"/>
  </si>
  <si>
    <t>구미시</t>
    <phoneticPr fontId="9" type="noConversion"/>
  </si>
  <si>
    <t>(주)국인산업 (구미)</t>
  </si>
  <si>
    <t>1994-12</t>
  </si>
  <si>
    <t>시미동 3공단3로 46-79</t>
  </si>
  <si>
    <t>054-473-1116</t>
  </si>
  <si>
    <t>일반</t>
    <phoneticPr fontId="9" type="noConversion"/>
  </si>
  <si>
    <t>1996.06.07.</t>
  </si>
  <si>
    <t>1997.2.27.</t>
    <phoneticPr fontId="9" type="noConversion"/>
  </si>
  <si>
    <t>2013.01.25.</t>
  </si>
  <si>
    <t>2014.8.19.</t>
    <phoneticPr fontId="9" type="noConversion"/>
  </si>
  <si>
    <t>2005.07.12.</t>
  </si>
  <si>
    <t>2006.6.16.</t>
    <phoneticPr fontId="9" type="noConversion"/>
  </si>
  <si>
    <t>(주)이앤이</t>
  </si>
  <si>
    <t>1995-2</t>
  </si>
  <si>
    <t>최석림</t>
  </si>
  <si>
    <t>구포동 4공단로 44</t>
  </si>
  <si>
    <t>054-475-4141</t>
  </si>
  <si>
    <t>1995.03.20.</t>
  </si>
  <si>
    <t>1995.3.20.</t>
    <phoneticPr fontId="9" type="noConversion"/>
  </si>
  <si>
    <t>영천시</t>
  </si>
  <si>
    <t>㈜네비엔 영천사업소</t>
  </si>
  <si>
    <t>영천-126</t>
  </si>
  <si>
    <t>도남동 214-1</t>
  </si>
  <si>
    <t>054-336-0280</t>
  </si>
  <si>
    <t>2006.3.21.</t>
    <phoneticPr fontId="9" type="noConversion"/>
  </si>
  <si>
    <t>2006.6.26.</t>
    <phoneticPr fontId="9" type="noConversion"/>
  </si>
  <si>
    <t>경산시</t>
  </si>
  <si>
    <t>㈜보광</t>
  </si>
  <si>
    <t>사업중간-108</t>
  </si>
  <si>
    <t>성기봉</t>
  </si>
  <si>
    <t>압량면 의송길 133</t>
  </si>
  <si>
    <t>053-241-5080</t>
  </si>
  <si>
    <t>2016.8.9.</t>
    <phoneticPr fontId="9" type="noConversion"/>
  </si>
  <si>
    <t>2016.9.28.</t>
    <phoneticPr fontId="9" type="noConversion"/>
  </si>
  <si>
    <t>의성군</t>
  </si>
  <si>
    <t>동성환경산업㈜</t>
  </si>
  <si>
    <t>2004-1(제11호)</t>
  </si>
  <si>
    <t>이재업</t>
  </si>
  <si>
    <t>단촌면 방하리 산19</t>
  </si>
  <si>
    <t>054-833-1231</t>
  </si>
  <si>
    <t>2004.7.29.</t>
    <phoneticPr fontId="9" type="noConversion"/>
  </si>
  <si>
    <t>2004.8.4.</t>
    <phoneticPr fontId="9" type="noConversion"/>
  </si>
  <si>
    <t>칠곡군</t>
  </si>
  <si>
    <t>㈜제일에너지</t>
    <phoneticPr fontId="9" type="noConversion"/>
  </si>
  <si>
    <t>2010-6호</t>
    <phoneticPr fontId="9" type="noConversion"/>
  </si>
  <si>
    <t>최재현</t>
  </si>
  <si>
    <t>왜관읍 금산리 산43-3외1</t>
  </si>
  <si>
    <t>054-971-4300</t>
  </si>
  <si>
    <t>2010.11.16.</t>
  </si>
  <si>
    <t>2010.11.19.</t>
  </si>
  <si>
    <t>경남</t>
    <phoneticPr fontId="9" type="noConversion"/>
  </si>
  <si>
    <t>창원시</t>
    <phoneticPr fontId="9" type="noConversion"/>
  </si>
  <si>
    <t>㈜창원에너텍</t>
    <phoneticPr fontId="9" type="noConversion"/>
  </si>
  <si>
    <t>의창구 남면로 113번길 27(대원동)</t>
  </si>
  <si>
    <t>055-273-0502</t>
    <phoneticPr fontId="9" type="noConversion"/>
  </si>
  <si>
    <t>1981.12.30.</t>
    <phoneticPr fontId="9" type="noConversion"/>
  </si>
  <si>
    <t>KC환경서비스㈜창원사업부</t>
    <phoneticPr fontId="9" type="noConversion"/>
  </si>
  <si>
    <t>중간-2</t>
  </si>
  <si>
    <t>마산회원구 자유무역6길 103(봉암동)</t>
  </si>
  <si>
    <t>055-251-7272</t>
    <phoneticPr fontId="9" type="noConversion"/>
  </si>
  <si>
    <t>1997.3.27.</t>
    <phoneticPr fontId="9" type="noConversion"/>
  </si>
  <si>
    <t>1997.4.24.</t>
    <phoneticPr fontId="9" type="noConversion"/>
  </si>
  <si>
    <t>사천시</t>
    <phoneticPr fontId="9" type="noConversion"/>
  </si>
  <si>
    <t>장산환경산업(주)</t>
    <phoneticPr fontId="9" type="noConversion"/>
  </si>
  <si>
    <t>제2005-00005호</t>
    <phoneticPr fontId="9" type="noConversion"/>
  </si>
  <si>
    <t>장석명</t>
    <phoneticPr fontId="9" type="noConversion"/>
  </si>
  <si>
    <t>송포공단길 72-36(송포동)</t>
    <phoneticPr fontId="9" type="noConversion"/>
  </si>
  <si>
    <t>055-835-1445</t>
    <phoneticPr fontId="9" type="noConversion"/>
  </si>
  <si>
    <t>2005.11.4.</t>
    <phoneticPr fontId="9" type="noConversion"/>
  </si>
  <si>
    <t>김해시</t>
    <phoneticPr fontId="9" type="noConversion"/>
  </si>
  <si>
    <t>동원환경</t>
    <phoneticPr fontId="9" type="noConversion"/>
  </si>
  <si>
    <t>중처-08</t>
    <phoneticPr fontId="9" type="noConversion"/>
  </si>
  <si>
    <t>장미숙</t>
    <phoneticPr fontId="9" type="noConversion"/>
  </si>
  <si>
    <t>한림면 김해대로927번길 312</t>
    <phoneticPr fontId="9" type="noConversion"/>
  </si>
  <si>
    <t>055-343-2712</t>
    <phoneticPr fontId="9" type="noConversion"/>
  </si>
  <si>
    <t>2015.12.21.</t>
    <phoneticPr fontId="9" type="noConversion"/>
  </si>
  <si>
    <t>양산시</t>
    <phoneticPr fontId="9" type="noConversion"/>
  </si>
  <si>
    <t>NC양산㈜</t>
  </si>
  <si>
    <t>강경진</t>
    <phoneticPr fontId="9" type="noConversion"/>
  </si>
  <si>
    <t>산막공단북5길 29(산막동)</t>
  </si>
  <si>
    <t>055-367-1515</t>
  </si>
  <si>
    <t>1994.5.27.</t>
    <phoneticPr fontId="9" type="noConversion"/>
  </si>
  <si>
    <t>2004.2.11.</t>
    <phoneticPr fontId="9" type="noConversion"/>
  </si>
  <si>
    <t>(주)마노플랜</t>
  </si>
  <si>
    <t>웅상-처분-1</t>
  </si>
  <si>
    <t>김규태</t>
  </si>
  <si>
    <t>소주공단로 10(주남동)</t>
  </si>
  <si>
    <t>055-364-4731</t>
  </si>
  <si>
    <t>2000.11.28.</t>
    <phoneticPr fontId="9" type="noConversion"/>
  </si>
  <si>
    <t>2000.12.6.</t>
    <phoneticPr fontId="9" type="noConversion"/>
  </si>
  <si>
    <t>(주)세창</t>
  </si>
  <si>
    <t>웅상-처분-2</t>
  </si>
  <si>
    <t>심용보</t>
  </si>
  <si>
    <t>주남로 50(주남동)</t>
  </si>
  <si>
    <t>055-387-5995</t>
  </si>
  <si>
    <t>2007.11.2.</t>
    <phoneticPr fontId="9" type="noConversion"/>
  </si>
  <si>
    <t>2007.12.7.</t>
    <phoneticPr fontId="9" type="noConversion"/>
  </si>
  <si>
    <t>유승건기산업㈜</t>
  </si>
  <si>
    <t>제15호</t>
  </si>
  <si>
    <t>서민조</t>
  </si>
  <si>
    <t>덕계동 232</t>
    <phoneticPr fontId="9" type="noConversion"/>
  </si>
  <si>
    <t>055-367-1004</t>
  </si>
  <si>
    <t>2007.6.15.</t>
    <phoneticPr fontId="9" type="noConversion"/>
  </si>
  <si>
    <t>중간처분업체</t>
    <phoneticPr fontId="9" type="noConversion"/>
  </si>
</sst>
</file>

<file path=xl/styles.xml><?xml version="1.0" encoding="utf-8"?>
<styleSheet xmlns="http://schemas.openxmlformats.org/spreadsheetml/2006/main">
  <numFmts count="30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General\ &quot;업체&quot;"/>
    <numFmt numFmtId="178" formatCode="#,##0;[Red]#,##0"/>
    <numFmt numFmtId="179" formatCode="General\ &quot;업&quot;&quot;체&quot;"/>
    <numFmt numFmtId="180" formatCode="#,##0_);[Red]\(#,##0\)"/>
    <numFmt numFmtId="181" formatCode="0_);[Red]\(0\)"/>
    <numFmt numFmtId="182" formatCode="0.0_);[Red]\(0.0\)"/>
    <numFmt numFmtId="183" formatCode="####\ &quot;업&quot;&quot;체&quot;"/>
    <numFmt numFmtId="184" formatCode="####\-##"/>
    <numFmt numFmtId="185" formatCode="####\-#"/>
    <numFmt numFmtId="186" formatCode="0.000_);[Red]\(0.000\)"/>
    <numFmt numFmtId="187" formatCode="#,##0.0;[Red]#,##0.0"/>
    <numFmt numFmtId="188" formatCode="yyyy\.mm\.dd\."/>
    <numFmt numFmtId="189" formatCode="yyyy\.mm\.dd"/>
    <numFmt numFmtId="190" formatCode="mm&quot;월&quot;\ dd&quot;일&quot;"/>
    <numFmt numFmtId="191" formatCode="0.0\ ;[Red]\(0.0\)"/>
    <numFmt numFmtId="192" formatCode="#,##0.0_);[Red]\(#,##0.0\)"/>
    <numFmt numFmtId="193" formatCode="_-* #,##0.0_-;\-* #,##0.0_-;_-* &quot;-&quot;_-;_-@_-"/>
    <numFmt numFmtId="194" formatCode="#&quot;호&quot;"/>
    <numFmt numFmtId="195" formatCode="_ * #,##0_ ;_ * \-#,##0_ ;_ * &quot;-&quot;_ ;_ @_ "/>
    <numFmt numFmtId="196" formatCode="_(* #,##0.00_);_(* &quot;₩&quot;&quot;₩&quot;&quot;₩&quot;&quot;₩&quot;\(#,##0.00&quot;₩&quot;&quot;₩&quot;&quot;₩&quot;&quot;₩&quot;\);_(* &quot;-&quot;??_);_(@_)"/>
    <numFmt numFmtId="197" formatCode="_ * #,##0.00_ ;_ * \-#,##0.00_ ;_ * &quot;-&quot;??_ ;_ @_ "/>
    <numFmt numFmtId="198" formatCode="_ * #,##0.00_ ;_ * \-#,##0.00_ ;_ * &quot;-&quot;_ ;_ @_ "/>
    <numFmt numFmtId="199" formatCode="_ * #,##0.000_ ;_ * \-#,##0.000_ ;_ * &quot;-&quot;_ ;_ @_ "/>
    <numFmt numFmtId="200" formatCode=".000"/>
    <numFmt numFmtId="201" formatCode="&quot;₩&quot;#,##0.00;&quot;₩&quot;&quot;₩&quot;&quot;₩&quot;&quot;₩&quot;&quot;₩&quot;&quot;₩&quot;\-#,##0.00"/>
    <numFmt numFmtId="202" formatCode="&quot;₩&quot;#,##0;[Red]&quot;₩&quot;&quot;₩&quot;\-#,##0"/>
    <numFmt numFmtId="203" formatCode="_ * #,##0.0_ ;_ * \-#,##0.0_ ;_ * &quot;-&quot;_ ;_ @_ 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20"/>
      <color theme="1"/>
      <name val="돋움"/>
      <family val="3"/>
      <charset val="129"/>
    </font>
    <font>
      <sz val="8"/>
      <name val="돋움"/>
      <family val="3"/>
      <charset val="129"/>
    </font>
    <font>
      <sz val="12"/>
      <color theme="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name val="Arial"/>
      <family val="2"/>
    </font>
    <font>
      <sz val="12"/>
      <color rgb="FF000000"/>
      <name val="바탕체"/>
      <family val="1"/>
      <charset val="129"/>
    </font>
    <font>
      <sz val="11"/>
      <color theme="1"/>
      <name val="돋움"/>
      <family val="2"/>
      <charset val="129"/>
    </font>
    <font>
      <sz val="11"/>
      <color rgb="FF000000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0"/>
      <name val="MS Sans Serif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color rgb="FF9C6500"/>
      <name val="돋움"/>
      <family val="2"/>
      <charset val="129"/>
    </font>
    <font>
      <sz val="11"/>
      <color indexed="8"/>
      <name val="맑은 고딕"/>
      <family val="3"/>
      <charset val="129"/>
    </font>
    <font>
      <sz val="10"/>
      <color rgb="FF0000FF"/>
      <name val="굴림체"/>
      <family val="3"/>
      <charset val="129"/>
    </font>
    <font>
      <sz val="12"/>
      <color rgb="FF9999FF"/>
      <name val="바탕체"/>
      <family val="1"/>
      <charset val="129"/>
    </font>
    <font>
      <sz val="11"/>
      <color theme="1"/>
      <name val="굴림"/>
      <family val="3"/>
      <charset val="129"/>
    </font>
    <font>
      <sz val="12"/>
      <color rgb="FF000000"/>
      <name val="굴림"/>
      <family val="3"/>
      <charset val="129"/>
    </font>
    <font>
      <u/>
      <sz val="11"/>
      <color rgb="FF0000FF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3">
    <xf numFmtId="0" fontId="0" fillId="0" borderId="0">
      <alignment vertical="center"/>
    </xf>
    <xf numFmtId="0" fontId="2" fillId="0" borderId="0"/>
    <xf numFmtId="0" fontId="4" fillId="0" borderId="0"/>
    <xf numFmtId="0" fontId="7" fillId="0" borderId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41" fontId="2" fillId="0" borderId="0">
      <alignment vertical="center"/>
    </xf>
    <xf numFmtId="0" fontId="4" fillId="0" borderId="0"/>
    <xf numFmtId="0" fontId="7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6" fillId="0" borderId="0"/>
    <xf numFmtId="38" fontId="17" fillId="0" borderId="7">
      <alignment horizontal="right"/>
    </xf>
    <xf numFmtId="0" fontId="18" fillId="3" borderId="0" applyNumberFormat="0" applyBorder="0" applyAlignment="0" applyProtection="0">
      <alignment vertical="center"/>
    </xf>
    <xf numFmtId="0" fontId="19" fillId="5" borderId="0">
      <alignment vertical="center"/>
    </xf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195" fontId="22" fillId="0" borderId="0"/>
    <xf numFmtId="196" fontId="2" fillId="0" borderId="0"/>
    <xf numFmtId="196" fontId="2" fillId="0" borderId="0"/>
    <xf numFmtId="196" fontId="2" fillId="0" borderId="0"/>
    <xf numFmtId="197" fontId="22" fillId="0" borderId="0"/>
    <xf numFmtId="198" fontId="2" fillId="0" borderId="0"/>
    <xf numFmtId="199" fontId="2" fillId="0" borderId="0"/>
    <xf numFmtId="196" fontId="2" fillId="0" borderId="0"/>
    <xf numFmtId="196" fontId="2" fillId="0" borderId="0"/>
    <xf numFmtId="196" fontId="2" fillId="0" borderId="0"/>
    <xf numFmtId="200" fontId="2" fillId="0" borderId="0"/>
    <xf numFmtId="200" fontId="2" fillId="0" borderId="0"/>
    <xf numFmtId="200" fontId="2" fillId="0" borderId="0"/>
    <xf numFmtId="38" fontId="23" fillId="6" borderId="0" applyNumberFormat="0" applyBorder="0" applyAlignment="0" applyProtection="0"/>
    <xf numFmtId="0" fontId="24" fillId="0" borderId="8" applyNumberFormat="0" applyAlignment="0" applyProtection="0">
      <alignment horizontal="left" vertical="center"/>
    </xf>
    <xf numFmtId="0" fontId="24" fillId="0" borderId="4">
      <alignment horizontal="left" vertical="center"/>
    </xf>
    <xf numFmtId="10" fontId="23" fillId="7" borderId="5" applyNumberFormat="0" applyBorder="0" applyAlignment="0" applyProtection="0"/>
    <xf numFmtId="195" fontId="22" fillId="0" borderId="0"/>
    <xf numFmtId="197" fontId="22" fillId="0" borderId="0"/>
    <xf numFmtId="0" fontId="22" fillId="0" borderId="0"/>
    <xf numFmtId="0" fontId="22" fillId="0" borderId="0"/>
    <xf numFmtId="201" fontId="25" fillId="0" borderId="0"/>
    <xf numFmtId="0" fontId="22" fillId="0" borderId="0"/>
    <xf numFmtId="10" fontId="16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0" fillId="0" borderId="0"/>
    <xf numFmtId="41" fontId="2" fillId="0" borderId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4" fillId="0" borderId="0" applyFont="0" applyFill="0" applyBorder="0" applyAlignment="0" applyProtection="0"/>
    <xf numFmtId="41" fontId="2" fillId="0" borderId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189" fontId="4" fillId="0" borderId="0" applyFill="0" applyBorder="0" applyProtection="0">
      <alignment vertical="center"/>
    </xf>
    <xf numFmtId="41" fontId="4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4" fillId="0" borderId="0" applyFont="0" applyFill="0" applyBorder="0" applyAlignment="0" applyProtection="0"/>
    <xf numFmtId="41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2" fillId="0" borderId="0"/>
    <xf numFmtId="0" fontId="28" fillId="0" borderId="0">
      <alignment vertical="center"/>
    </xf>
    <xf numFmtId="3" fontId="29" fillId="0" borderId="0"/>
    <xf numFmtId="202" fontId="22" fillId="0" borderId="0"/>
    <xf numFmtId="203" fontId="2" fillId="0" borderId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top"/>
      <protection locked="0"/>
    </xf>
  </cellStyleXfs>
  <cellXfs count="169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176" fontId="5" fillId="0" borderId="0" xfId="3" applyNumberFormat="1" applyFont="1" applyAlignment="1">
      <alignment horizontal="right" vertical="center"/>
    </xf>
    <xf numFmtId="49" fontId="5" fillId="0" borderId="0" xfId="3" applyNumberFormat="1" applyFont="1" applyAlignment="1">
      <alignment horizontal="center" vertical="center"/>
    </xf>
    <xf numFmtId="176" fontId="5" fillId="0" borderId="0" xfId="3" applyNumberFormat="1" applyFont="1" applyAlignment="1">
      <alignment horizontal="right"/>
    </xf>
    <xf numFmtId="0" fontId="5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top" wrapText="1"/>
    </xf>
    <xf numFmtId="0" fontId="10" fillId="4" borderId="1" xfId="4" applyNumberFormat="1" applyFont="1" applyFill="1" applyBorder="1" applyAlignment="1">
      <alignment horizontal="center" vertical="center" wrapText="1"/>
    </xf>
    <xf numFmtId="0" fontId="10" fillId="4" borderId="2" xfId="4" applyNumberFormat="1" applyFont="1" applyFill="1" applyBorder="1" applyAlignment="1">
      <alignment horizontal="center" vertical="center" wrapText="1"/>
    </xf>
    <xf numFmtId="0" fontId="10" fillId="4" borderId="3" xfId="3" applyNumberFormat="1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5" xfId="3" applyNumberFormat="1" applyFont="1" applyFill="1" applyBorder="1" applyAlignment="1">
      <alignment horizontal="center" vertical="center" wrapText="1"/>
    </xf>
    <xf numFmtId="0" fontId="10" fillId="4" borderId="6" xfId="3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 vertical="center" wrapText="1" shrinkToFit="1"/>
    </xf>
    <xf numFmtId="49" fontId="10" fillId="4" borderId="5" xfId="3" applyNumberFormat="1" applyFont="1" applyFill="1" applyBorder="1" applyAlignment="1">
      <alignment horizontal="center" vertical="center" wrapText="1" shrinkToFit="1"/>
    </xf>
    <xf numFmtId="0" fontId="10" fillId="0" borderId="5" xfId="3" applyNumberFormat="1" applyFont="1" applyFill="1" applyBorder="1" applyAlignment="1">
      <alignment horizontal="center" vertical="center" wrapText="1"/>
    </xf>
    <xf numFmtId="176" fontId="12" fillId="0" borderId="5" xfId="3" applyNumberFormat="1" applyFont="1" applyFill="1" applyBorder="1" applyAlignment="1">
      <alignment horizontal="center" vertical="center"/>
    </xf>
    <xf numFmtId="176" fontId="12" fillId="0" borderId="5" xfId="3" applyNumberFormat="1" applyFont="1" applyFill="1" applyBorder="1" applyAlignment="1">
      <alignment vertical="center"/>
    </xf>
    <xf numFmtId="177" fontId="12" fillId="0" borderId="5" xfId="3" applyNumberFormat="1" applyFont="1" applyFill="1" applyBorder="1" applyAlignment="1">
      <alignment horizontal="center" vertical="center"/>
    </xf>
    <xf numFmtId="176" fontId="12" fillId="0" borderId="5" xfId="3" applyNumberFormat="1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/>
    </xf>
    <xf numFmtId="179" fontId="7" fillId="0" borderId="5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180" fontId="7" fillId="0" borderId="5" xfId="0" applyNumberFormat="1" applyFont="1" applyFill="1" applyBorder="1" applyAlignment="1">
      <alignment vertical="center"/>
    </xf>
    <xf numFmtId="178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 wrapText="1"/>
    </xf>
    <xf numFmtId="181" fontId="7" fillId="0" borderId="5" xfId="0" applyNumberFormat="1" applyFont="1" applyFill="1" applyBorder="1" applyAlignment="1">
      <alignment horizontal="center" vertical="center"/>
    </xf>
    <xf numFmtId="182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55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7" fillId="0" borderId="5" xfId="5" applyNumberFormat="1" applyFont="1" applyFill="1" applyBorder="1" applyAlignment="1" applyProtection="1">
      <alignment horizontal="center" vertical="center"/>
    </xf>
    <xf numFmtId="0" fontId="7" fillId="0" borderId="5" xfId="5" applyNumberFormat="1" applyFont="1" applyFill="1" applyBorder="1" applyAlignment="1" applyProtection="1">
      <alignment horizontal="center" vertical="center"/>
    </xf>
    <xf numFmtId="183" fontId="7" fillId="0" borderId="5" xfId="0" applyNumberFormat="1" applyFont="1" applyFill="1" applyBorder="1" applyAlignment="1">
      <alignment horizontal="center" vertical="center" wrapText="1"/>
    </xf>
    <xf numFmtId="176" fontId="7" fillId="0" borderId="5" xfId="6" applyNumberFormat="1" applyFont="1" applyFill="1" applyBorder="1" applyAlignment="1">
      <alignment vertical="center"/>
    </xf>
    <xf numFmtId="41" fontId="7" fillId="0" borderId="5" xfId="6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7" applyNumberFormat="1" applyFont="1" applyFill="1" applyBorder="1" applyAlignment="1">
      <alignment horizontal="center" vertical="center"/>
    </xf>
    <xf numFmtId="181" fontId="7" fillId="0" borderId="5" xfId="7" applyNumberFormat="1" applyFont="1" applyFill="1" applyBorder="1" applyAlignment="1">
      <alignment horizontal="center" vertical="center" wrapText="1"/>
    </xf>
    <xf numFmtId="176" fontId="7" fillId="0" borderId="5" xfId="7" applyNumberFormat="1" applyFont="1" applyFill="1" applyBorder="1" applyAlignment="1">
      <alignment vertical="center"/>
    </xf>
    <xf numFmtId="182" fontId="7" fillId="0" borderId="5" xfId="7" applyNumberFormat="1" applyFont="1" applyFill="1" applyBorder="1" applyAlignment="1">
      <alignment horizontal="center" vertical="center" wrapText="1"/>
    </xf>
    <xf numFmtId="176" fontId="7" fillId="0" borderId="5" xfId="6" applyNumberFormat="1" applyFont="1" applyFill="1" applyBorder="1" applyAlignment="1">
      <alignment vertical="center" shrinkToFit="1"/>
    </xf>
    <xf numFmtId="0" fontId="7" fillId="0" borderId="5" xfId="0" applyNumberFormat="1" applyFont="1" applyFill="1" applyBorder="1" applyAlignment="1">
      <alignment horizontal="center" vertical="center" wrapText="1"/>
    </xf>
    <xf numFmtId="184" fontId="7" fillId="0" borderId="5" xfId="0" applyNumberFormat="1" applyFont="1" applyFill="1" applyBorder="1" applyAlignment="1">
      <alignment horizontal="center" vertical="center" wrapText="1"/>
    </xf>
    <xf numFmtId="181" fontId="7" fillId="0" borderId="5" xfId="0" applyNumberFormat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/>
    </xf>
    <xf numFmtId="185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 wrapText="1"/>
    </xf>
    <xf numFmtId="41" fontId="7" fillId="0" borderId="5" xfId="6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7" applyFont="1" applyFill="1" applyBorder="1" applyAlignment="1">
      <alignment horizontal="center" vertical="center"/>
    </xf>
    <xf numFmtId="49" fontId="7" fillId="0" borderId="5" xfId="7" applyNumberFormat="1" applyFont="1" applyFill="1" applyBorder="1" applyAlignment="1">
      <alignment horizontal="center" vertical="center" wrapText="1"/>
    </xf>
    <xf numFmtId="49" fontId="7" fillId="0" borderId="5" xfId="7" applyNumberFormat="1" applyFont="1" applyFill="1" applyBorder="1" applyAlignment="1">
      <alignment horizontal="center" vertical="center"/>
    </xf>
    <xf numFmtId="176" fontId="7" fillId="0" borderId="5" xfId="5" applyNumberFormat="1" applyFont="1" applyFill="1" applyBorder="1" applyAlignment="1">
      <alignment vertical="center"/>
    </xf>
    <xf numFmtId="41" fontId="7" fillId="0" borderId="5" xfId="5" applyFont="1" applyFill="1" applyBorder="1" applyAlignment="1">
      <alignment horizontal="center" vertical="center" wrapText="1"/>
    </xf>
    <xf numFmtId="41" fontId="7" fillId="0" borderId="5" xfId="5" applyFont="1" applyFill="1" applyBorder="1" applyAlignment="1">
      <alignment horizontal="center" vertical="center"/>
    </xf>
    <xf numFmtId="176" fontId="7" fillId="0" borderId="5" xfId="5" applyNumberFormat="1" applyFont="1" applyFill="1" applyBorder="1" applyAlignment="1">
      <alignment vertical="center" shrinkToFi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2" quotePrefix="1" applyFont="1" applyFill="1" applyBorder="1" applyAlignment="1">
      <alignment horizontal="center" vertical="center" wrapText="1" shrinkToFit="1"/>
    </xf>
    <xf numFmtId="176" fontId="7" fillId="0" borderId="5" xfId="2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horizontal="center" vertical="center"/>
    </xf>
    <xf numFmtId="183" fontId="7" fillId="0" borderId="5" xfId="1" applyNumberFormat="1" applyFont="1" applyFill="1" applyBorder="1" applyAlignment="1">
      <alignment horizontal="center" vertical="center" wrapText="1"/>
    </xf>
    <xf numFmtId="0" fontId="7" fillId="0" borderId="5" xfId="8" applyNumberFormat="1" applyFont="1" applyFill="1" applyBorder="1" applyAlignment="1" applyProtection="1">
      <alignment horizontal="center" vertical="center"/>
    </xf>
    <xf numFmtId="181" fontId="13" fillId="0" borderId="5" xfId="0" applyNumberFormat="1" applyFont="1" applyFill="1" applyBorder="1" applyAlignment="1">
      <alignment horizontal="center" vertical="center" wrapText="1"/>
    </xf>
    <xf numFmtId="176" fontId="7" fillId="0" borderId="5" xfId="9" applyNumberFormat="1" applyFont="1" applyFill="1" applyBorder="1" applyAlignment="1">
      <alignment vertical="center"/>
    </xf>
    <xf numFmtId="182" fontId="7" fillId="0" borderId="5" xfId="0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vertical="center" shrinkToFit="1"/>
    </xf>
    <xf numFmtId="186" fontId="7" fillId="0" borderId="5" xfId="0" applyNumberFormat="1" applyFont="1" applyFill="1" applyBorder="1" applyAlignment="1">
      <alignment horizontal="center" vertical="center" wrapText="1"/>
    </xf>
    <xf numFmtId="180" fontId="7" fillId="0" borderId="5" xfId="0" applyNumberFormat="1" applyFont="1" applyFill="1" applyBorder="1" applyAlignment="1">
      <alignment vertical="center" shrinkToFit="1"/>
    </xf>
    <xf numFmtId="180" fontId="7" fillId="0" borderId="5" xfId="0" applyNumberFormat="1" applyFont="1" applyFill="1" applyBorder="1" applyAlignment="1">
      <alignment horizontal="center" vertical="center" wrapText="1" shrinkToFit="1"/>
    </xf>
    <xf numFmtId="49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vertical="center"/>
    </xf>
    <xf numFmtId="187" fontId="7" fillId="0" borderId="5" xfId="2" applyNumberFormat="1" applyFont="1" applyFill="1" applyBorder="1" applyAlignment="1" applyProtection="1">
      <alignment horizontal="center" vertical="center" shrinkToFit="1"/>
    </xf>
    <xf numFmtId="187" fontId="7" fillId="0" borderId="5" xfId="2" applyNumberFormat="1" applyFont="1" applyFill="1" applyBorder="1" applyAlignment="1" applyProtection="1">
      <alignment horizontal="center" vertical="center" shrinkToFit="1"/>
    </xf>
    <xf numFmtId="181" fontId="7" fillId="0" borderId="5" xfId="0" applyNumberFormat="1" applyFont="1" applyFill="1" applyBorder="1" applyAlignment="1">
      <alignment horizontal="center" vertical="center" wrapText="1"/>
    </xf>
    <xf numFmtId="0" fontId="7" fillId="0" borderId="5" xfId="1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right" vertical="center"/>
    </xf>
    <xf numFmtId="0" fontId="7" fillId="0" borderId="5" xfId="4" applyFont="1" applyFill="1" applyBorder="1" applyAlignment="1" applyProtection="1">
      <alignment horizontal="center" vertical="center" wrapText="1"/>
      <protection locked="0"/>
    </xf>
    <xf numFmtId="180" fontId="7" fillId="0" borderId="5" xfId="5" applyNumberFormat="1" applyFont="1" applyFill="1" applyBorder="1" applyAlignment="1" applyProtection="1">
      <alignment vertical="center"/>
    </xf>
    <xf numFmtId="177" fontId="7" fillId="0" borderId="5" xfId="4" applyNumberFormat="1" applyFont="1" applyFill="1" applyBorder="1" applyAlignment="1" applyProtection="1">
      <alignment horizontal="center" vertical="center" wrapText="1"/>
    </xf>
    <xf numFmtId="180" fontId="7" fillId="0" borderId="5" xfId="5" applyNumberFormat="1" applyFont="1" applyFill="1" applyBorder="1" applyAlignment="1" applyProtection="1">
      <alignment horizontal="center" vertical="center"/>
    </xf>
    <xf numFmtId="176" fontId="7" fillId="0" borderId="5" xfId="5" applyNumberFormat="1" applyFont="1" applyFill="1" applyBorder="1" applyAlignment="1" applyProtection="1">
      <alignment vertical="center"/>
    </xf>
    <xf numFmtId="181" fontId="7" fillId="0" borderId="5" xfId="0" quotePrefix="1" applyNumberFormat="1" applyFont="1" applyFill="1" applyBorder="1" applyAlignment="1">
      <alignment horizontal="center" vertical="center"/>
    </xf>
    <xf numFmtId="181" fontId="7" fillId="0" borderId="5" xfId="3" applyNumberFormat="1" applyFont="1" applyFill="1" applyBorder="1" applyAlignment="1">
      <alignment horizontal="center" vertical="center" wrapText="1"/>
    </xf>
    <xf numFmtId="49" fontId="7" fillId="0" borderId="5" xfId="3" applyNumberFormat="1" applyFont="1" applyFill="1" applyBorder="1" applyAlignment="1">
      <alignment horizontal="center" vertical="center"/>
    </xf>
    <xf numFmtId="181" fontId="7" fillId="0" borderId="5" xfId="3" applyNumberFormat="1" applyFont="1" applyFill="1" applyBorder="1" applyAlignment="1">
      <alignment horizontal="center" vertical="center"/>
    </xf>
    <xf numFmtId="181" fontId="7" fillId="0" borderId="5" xfId="3" applyNumberFormat="1" applyFont="1" applyFill="1" applyBorder="1" applyAlignment="1">
      <alignment horizontal="center" vertical="center" wrapText="1" shrinkToFit="1"/>
    </xf>
    <xf numFmtId="180" fontId="7" fillId="0" borderId="5" xfId="3" applyNumberFormat="1" applyFont="1" applyFill="1" applyBorder="1" applyAlignment="1">
      <alignment horizontal="center" vertical="center" wrapText="1"/>
    </xf>
    <xf numFmtId="176" fontId="7" fillId="0" borderId="5" xfId="3" applyNumberFormat="1" applyFont="1" applyFill="1" applyBorder="1" applyAlignment="1">
      <alignment vertical="center"/>
    </xf>
    <xf numFmtId="182" fontId="7" fillId="0" borderId="5" xfId="3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/>
    </xf>
    <xf numFmtId="49" fontId="7" fillId="0" borderId="5" xfId="11" applyNumberFormat="1" applyFont="1" applyFill="1" applyBorder="1" applyAlignment="1">
      <alignment horizontal="center" vertical="center" wrapText="1"/>
    </xf>
    <xf numFmtId="49" fontId="7" fillId="0" borderId="5" xfId="11" applyNumberFormat="1" applyFont="1" applyFill="1" applyBorder="1" applyAlignment="1">
      <alignment horizontal="center" vertical="center"/>
    </xf>
    <xf numFmtId="176" fontId="7" fillId="0" borderId="5" xfId="11" applyNumberFormat="1" applyFont="1" applyFill="1" applyBorder="1" applyAlignment="1">
      <alignment vertical="center"/>
    </xf>
    <xf numFmtId="3" fontId="7" fillId="0" borderId="5" xfId="11" applyNumberFormat="1" applyFont="1" applyFill="1" applyBorder="1" applyAlignment="1">
      <alignment horizontal="center" vertical="center"/>
    </xf>
    <xf numFmtId="188" fontId="7" fillId="0" borderId="5" xfId="11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vertical="center"/>
    </xf>
    <xf numFmtId="189" fontId="7" fillId="0" borderId="5" xfId="0" applyNumberFormat="1" applyFont="1" applyFill="1" applyBorder="1" applyAlignment="1">
      <alignment horizontal="center" vertical="center"/>
    </xf>
    <xf numFmtId="0" fontId="7" fillId="0" borderId="5" xfId="12" applyNumberFormat="1" applyFont="1" applyFill="1" applyBorder="1" applyAlignment="1" applyProtection="1">
      <alignment horizontal="center" vertical="center" shrinkToFit="1"/>
      <protection locked="0"/>
    </xf>
    <xf numFmtId="190" fontId="7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12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14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5" xfId="0" applyNumberFormat="1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locked="0"/>
    </xf>
    <xf numFmtId="49" fontId="7" fillId="0" borderId="5" xfId="2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18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82" fontId="7" fillId="0" borderId="5" xfId="7" applyNumberFormat="1" applyFont="1" applyFill="1" applyBorder="1" applyAlignment="1">
      <alignment horizontal="center" vertical="center"/>
    </xf>
    <xf numFmtId="176" fontId="7" fillId="0" borderId="5" xfId="7" applyNumberFormat="1" applyFont="1" applyFill="1" applyBorder="1" applyAlignment="1">
      <alignment horizontal="right" vertical="center"/>
    </xf>
    <xf numFmtId="183" fontId="7" fillId="0" borderId="5" xfId="0" applyNumberFormat="1" applyFont="1" applyFill="1" applyBorder="1" applyAlignment="1">
      <alignment horizontal="center" vertical="center"/>
    </xf>
    <xf numFmtId="176" fontId="7" fillId="0" borderId="5" xfId="13" applyNumberFormat="1" applyFont="1" applyFill="1" applyBorder="1" applyAlignment="1">
      <alignment vertical="center"/>
    </xf>
    <xf numFmtId="191" fontId="7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center" vertical="center" shrinkToFit="1"/>
    </xf>
    <xf numFmtId="181" fontId="7" fillId="0" borderId="5" xfId="0" applyNumberFormat="1" applyFont="1" applyFill="1" applyBorder="1" applyAlignment="1">
      <alignment horizontal="center" vertical="center" wrapText="1" shrinkToFit="1"/>
    </xf>
    <xf numFmtId="181" fontId="13" fillId="0" borderId="5" xfId="0" applyNumberFormat="1" applyFont="1" applyFill="1" applyBorder="1" applyAlignment="1">
      <alignment horizontal="center" vertical="center" wrapText="1" shrinkToFit="1"/>
    </xf>
    <xf numFmtId="192" fontId="7" fillId="0" borderId="5" xfId="0" applyNumberFormat="1" applyFont="1" applyFill="1" applyBorder="1" applyAlignment="1">
      <alignment horizontal="center" vertical="center" wrapText="1"/>
    </xf>
    <xf numFmtId="176" fontId="7" fillId="0" borderId="5" xfId="13" applyNumberFormat="1" applyFont="1" applyFill="1" applyBorder="1" applyAlignment="1">
      <alignment vertical="center"/>
    </xf>
    <xf numFmtId="181" fontId="15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178" fontId="7" fillId="0" borderId="5" xfId="0" quotePrefix="1" applyNumberFormat="1" applyFont="1" applyFill="1" applyBorder="1" applyAlignment="1">
      <alignment horizontal="center" vertical="center" wrapText="1"/>
    </xf>
    <xf numFmtId="181" fontId="7" fillId="0" borderId="5" xfId="0" quotePrefix="1" applyNumberFormat="1" applyFont="1" applyFill="1" applyBorder="1" applyAlignment="1">
      <alignment horizontal="center" vertical="center" wrapText="1"/>
    </xf>
    <xf numFmtId="176" fontId="7" fillId="0" borderId="5" xfId="2" applyNumberFormat="1" applyFont="1" applyFill="1" applyBorder="1" applyAlignment="1">
      <alignment horizontal="right" vertical="center"/>
    </xf>
    <xf numFmtId="0" fontId="7" fillId="0" borderId="5" xfId="14" applyFont="1" applyFill="1" applyBorder="1" applyAlignment="1">
      <alignment horizontal="center" vertical="center" wrapText="1"/>
    </xf>
    <xf numFmtId="0" fontId="7" fillId="0" borderId="5" xfId="14" applyFont="1" applyFill="1" applyBorder="1" applyAlignment="1" applyProtection="1">
      <alignment horizontal="center" vertical="center" wrapText="1"/>
      <protection locked="0"/>
    </xf>
    <xf numFmtId="0" fontId="7" fillId="0" borderId="5" xfId="14" applyFont="1" applyFill="1" applyBorder="1" applyAlignment="1" applyProtection="1">
      <alignment horizontal="center" vertical="center" wrapText="1"/>
      <protection locked="0"/>
    </xf>
    <xf numFmtId="181" fontId="7" fillId="0" borderId="5" xfId="14" applyNumberFormat="1" applyFont="1" applyFill="1" applyBorder="1" applyAlignment="1">
      <alignment horizontal="center" vertical="center" wrapText="1"/>
    </xf>
    <xf numFmtId="176" fontId="7" fillId="0" borderId="5" xfId="14" applyNumberFormat="1" applyFont="1" applyFill="1" applyBorder="1" applyAlignment="1">
      <alignment vertical="center"/>
    </xf>
    <xf numFmtId="41" fontId="7" fillId="0" borderId="5" xfId="13" applyFont="1" applyFill="1" applyBorder="1" applyAlignment="1">
      <alignment horizontal="center" vertical="center" wrapText="1"/>
    </xf>
    <xf numFmtId="189" fontId="7" fillId="0" borderId="5" xfId="14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2" applyFont="1" applyFill="1" applyBorder="1" applyAlignment="1">
      <alignment horizontal="center" vertical="center"/>
    </xf>
    <xf numFmtId="49" fontId="7" fillId="0" borderId="5" xfId="15" applyNumberFormat="1" applyFont="1" applyFill="1" applyBorder="1" applyAlignment="1">
      <alignment horizontal="center" vertical="center"/>
    </xf>
    <xf numFmtId="49" fontId="7" fillId="0" borderId="5" xfId="15" applyNumberFormat="1" applyFont="1" applyFill="1" applyBorder="1" applyAlignment="1">
      <alignment horizontal="center" vertical="center" wrapText="1"/>
    </xf>
    <xf numFmtId="193" fontId="7" fillId="0" borderId="5" xfId="13" applyNumberFormat="1" applyFont="1" applyFill="1" applyBorder="1" applyAlignment="1">
      <alignment horizontal="center" vertical="center" wrapText="1"/>
    </xf>
    <xf numFmtId="49" fontId="7" fillId="0" borderId="5" xfId="15" applyNumberFormat="1" applyFont="1" applyFill="1" applyBorder="1" applyAlignment="1">
      <alignment horizontal="center" vertical="center"/>
    </xf>
    <xf numFmtId="49" fontId="7" fillId="0" borderId="5" xfId="15" applyNumberFormat="1" applyFont="1" applyFill="1" applyBorder="1" applyAlignment="1">
      <alignment horizontal="center" vertical="center" wrapText="1"/>
    </xf>
    <xf numFmtId="0" fontId="7" fillId="0" borderId="5" xfId="14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194" fontId="7" fillId="0" borderId="5" xfId="0" applyNumberFormat="1" applyFont="1" applyFill="1" applyBorder="1" applyAlignment="1">
      <alignment horizontal="center" vertical="center" wrapText="1"/>
    </xf>
    <xf numFmtId="189" fontId="7" fillId="0" borderId="5" xfId="16" applyNumberFormat="1" applyFont="1" applyFill="1" applyBorder="1" applyAlignment="1">
      <alignment horizontal="center" vertical="center"/>
    </xf>
    <xf numFmtId="189" fontId="7" fillId="0" borderId="5" xfId="13" applyNumberFormat="1" applyFont="1" applyFill="1" applyBorder="1" applyAlignment="1">
      <alignment horizontal="center" vertical="center"/>
    </xf>
  </cellXfs>
  <cellStyles count="203">
    <cellStyle name="(표준)" xfId="17"/>
    <cellStyle name="40% - 강조색1 2" xfId="18"/>
    <cellStyle name="40% - 강조색6 2" xfId="19"/>
    <cellStyle name="AeE­ [0]_INQUIRY ¿μ¾÷AßAø " xfId="20"/>
    <cellStyle name="AeE­_INQUIRY ¿μ¾÷AßAø " xfId="21"/>
    <cellStyle name="ALIGNMENT" xfId="22"/>
    <cellStyle name="AÞ¸¶ [0]_INQUIRY ¿μ¾÷AßAø " xfId="23"/>
    <cellStyle name="AÞ¸¶_INQUIRY ¿μ¾÷AßAø " xfId="24"/>
    <cellStyle name="C￥AØ_¿μ¾÷CoE² " xfId="25"/>
    <cellStyle name="Comma [0]_ SG&amp;A Bridge " xfId="26"/>
    <cellStyle name="comma zerodec" xfId="27"/>
    <cellStyle name="comma zerodec 2" xfId="28"/>
    <cellStyle name="comma zerodec 2 2" xfId="29"/>
    <cellStyle name="Comma_ SG&amp;A Bridge " xfId="30"/>
    <cellStyle name="Currency [0]_ SG&amp;A Bridge " xfId="31"/>
    <cellStyle name="Currency_ SG&amp;A Bridge " xfId="32"/>
    <cellStyle name="Currency1" xfId="33"/>
    <cellStyle name="Currency1 2" xfId="34"/>
    <cellStyle name="Currency1 2 2" xfId="35"/>
    <cellStyle name="Dollar (zero dec)" xfId="36"/>
    <cellStyle name="Dollar (zero dec) 2" xfId="37"/>
    <cellStyle name="Dollar (zero dec) 2 2" xfId="38"/>
    <cellStyle name="Grey" xfId="39"/>
    <cellStyle name="Header1" xfId="40"/>
    <cellStyle name="Header2" xfId="41"/>
    <cellStyle name="Input [yellow]" xfId="42"/>
    <cellStyle name="Milliers [0]_Arabian Spec" xfId="43"/>
    <cellStyle name="Milliers_Arabian Spec" xfId="44"/>
    <cellStyle name="Mon?aire [0]_Arabian Spec" xfId="45"/>
    <cellStyle name="Mon?aire_Arabian Spec" xfId="46"/>
    <cellStyle name="Normal - Style1" xfId="47"/>
    <cellStyle name="Normal_ SG&amp;A Bridge " xfId="48"/>
    <cellStyle name="Percent [2]" xfId="49"/>
    <cellStyle name="백분율 2" xfId="50"/>
    <cellStyle name="보통 2" xfId="51"/>
    <cellStyle name="뷭?_BOOKSHIP" xfId="52"/>
    <cellStyle name="쉼표 [0] 10" xfId="13"/>
    <cellStyle name="쉼표 [0] 11" xfId="53"/>
    <cellStyle name="쉼표 [0] 12" xfId="54"/>
    <cellStyle name="쉼표 [0] 12 2" xfId="6"/>
    <cellStyle name="쉼표 [0] 13" xfId="55"/>
    <cellStyle name="쉼표 [0] 14" xfId="56"/>
    <cellStyle name="쉼표 [0] 15" xfId="57"/>
    <cellStyle name="쉼표 [0] 16" xfId="58"/>
    <cellStyle name="쉼표 [0] 17" xfId="59"/>
    <cellStyle name="쉼표 [0] 18" xfId="60"/>
    <cellStyle name="쉼표 [0] 19" xfId="61"/>
    <cellStyle name="쉼표 [0] 2" xfId="5"/>
    <cellStyle name="쉼표 [0] 2 2" xfId="62"/>
    <cellStyle name="쉼표 [0] 2 2 2" xfId="63"/>
    <cellStyle name="쉼표 [0] 2 2 2 2" xfId="64"/>
    <cellStyle name="쉼표 [0] 2 2 2 2 2" xfId="65"/>
    <cellStyle name="쉼표 [0] 2 2 2 2 3" xfId="66"/>
    <cellStyle name="쉼표 [0] 2 3" xfId="67"/>
    <cellStyle name="쉼표 [0] 2 4" xfId="12"/>
    <cellStyle name="쉼표 [0] 20" xfId="68"/>
    <cellStyle name="쉼표 [0] 21" xfId="69"/>
    <cellStyle name="쉼표 [0] 22" xfId="70"/>
    <cellStyle name="쉼표 [0] 23" xfId="71"/>
    <cellStyle name="쉼표 [0] 24" xfId="72"/>
    <cellStyle name="쉼표 [0] 25" xfId="73"/>
    <cellStyle name="쉼표 [0] 26" xfId="74"/>
    <cellStyle name="쉼표 [0] 27" xfId="75"/>
    <cellStyle name="쉼표 [0] 28" xfId="76"/>
    <cellStyle name="쉼표 [0] 29" xfId="77"/>
    <cellStyle name="쉼표 [0] 3" xfId="78"/>
    <cellStyle name="쉼표 [0] 3 2" xfId="79"/>
    <cellStyle name="쉼표 [0] 3 2 2" xfId="80"/>
    <cellStyle name="쉼표 [0] 3 3" xfId="81"/>
    <cellStyle name="쉼표 [0] 3 4" xfId="82"/>
    <cellStyle name="쉼표 [0] 3 5" xfId="83"/>
    <cellStyle name="쉼표 [0] 3 5 2" xfId="84"/>
    <cellStyle name="쉼표 [0] 30" xfId="85"/>
    <cellStyle name="쉼표 [0] 31" xfId="86"/>
    <cellStyle name="쉼표 [0] 32" xfId="87"/>
    <cellStyle name="쉼표 [0] 33" xfId="88"/>
    <cellStyle name="쉼표 [0] 34" xfId="89"/>
    <cellStyle name="쉼표 [0] 35" xfId="90"/>
    <cellStyle name="쉼표 [0] 4" xfId="91"/>
    <cellStyle name="쉼표 [0] 4 2" xfId="92"/>
    <cellStyle name="쉼표 [0] 4 3" xfId="93"/>
    <cellStyle name="쉼표 [0] 4 4" xfId="94"/>
    <cellStyle name="쉼표 [0] 4 5" xfId="95"/>
    <cellStyle name="쉼표 [0] 5" xfId="96"/>
    <cellStyle name="쉼표 [0] 5 2" xfId="97"/>
    <cellStyle name="쉼표 [0] 6" xfId="98"/>
    <cellStyle name="쉼표 [0] 7" xfId="99"/>
    <cellStyle name="쉼표 [0] 7 2" xfId="9"/>
    <cellStyle name="쉼표 [0] 8" xfId="100"/>
    <cellStyle name="쉼표 [0] 8 2" xfId="101"/>
    <cellStyle name="쉼표 [0] 8 3" xfId="102"/>
    <cellStyle name="쉼표 [0] 9" xfId="103"/>
    <cellStyle name="쉼표 [0] 9 6 2" xfId="104"/>
    <cellStyle name="스타일 1" xfId="16"/>
    <cellStyle name="스타일 1 2" xfId="105"/>
    <cellStyle name="유1" xfId="106"/>
    <cellStyle name="자리수0" xfId="107"/>
    <cellStyle name="콤마 [0]_1202" xfId="108"/>
    <cellStyle name="콤마_1202" xfId="109"/>
    <cellStyle name="통화 [0] 2" xfId="110"/>
    <cellStyle name="통화 [0] 3" xfId="111"/>
    <cellStyle name="표준" xfId="0" builtinId="0"/>
    <cellStyle name="표준 10" xfId="3"/>
    <cellStyle name="표준 11" xfId="112"/>
    <cellStyle name="표준 11 2" xfId="113"/>
    <cellStyle name="표준 11 2 2" xfId="114"/>
    <cellStyle name="표준 11 2 2 2" xfId="7"/>
    <cellStyle name="표준 11 2 2 2 2" xfId="115"/>
    <cellStyle name="표준 12" xfId="116"/>
    <cellStyle name="표준 12 2" xfId="117"/>
    <cellStyle name="표준 12 3" xfId="118"/>
    <cellStyle name="표준 12 4" xfId="15"/>
    <cellStyle name="표준 12 6" xfId="119"/>
    <cellStyle name="표준 13" xfId="120"/>
    <cellStyle name="표준 13 2" xfId="121"/>
    <cellStyle name="표준 13 3" xfId="122"/>
    <cellStyle name="표준 13 4" xfId="123"/>
    <cellStyle name="표준 14" xfId="124"/>
    <cellStyle name="표준 14 2" xfId="125"/>
    <cellStyle name="표준 14 3" xfId="11"/>
    <cellStyle name="표준 15" xfId="126"/>
    <cellStyle name="표준 15 2" xfId="127"/>
    <cellStyle name="표준 15 3" xfId="128"/>
    <cellStyle name="표준 16" xfId="129"/>
    <cellStyle name="표준 16 2" xfId="130"/>
    <cellStyle name="표준 16 2 2" xfId="131"/>
    <cellStyle name="표준 17" xfId="132"/>
    <cellStyle name="표준 17 2" xfId="133"/>
    <cellStyle name="표준 18" xfId="134"/>
    <cellStyle name="표준 18 2" xfId="135"/>
    <cellStyle name="표준 18 3" xfId="136"/>
    <cellStyle name="표준 19" xfId="137"/>
    <cellStyle name="표준 19 2" xfId="138"/>
    <cellStyle name="표준 19 2 2" xfId="139"/>
    <cellStyle name="표준 19 3" xfId="140"/>
    <cellStyle name="표준 2" xfId="141"/>
    <cellStyle name="표준 2 2" xfId="10"/>
    <cellStyle name="표준 2 2 2" xfId="142"/>
    <cellStyle name="표준 2 2 2 2" xfId="143"/>
    <cellStyle name="표준 2 3" xfId="144"/>
    <cellStyle name="표준 2 3 2" xfId="145"/>
    <cellStyle name="표준 2 3 3" xfId="146"/>
    <cellStyle name="표준 2 4" xfId="147"/>
    <cellStyle name="표준 2 4 2" xfId="148"/>
    <cellStyle name="표준 20" xfId="149"/>
    <cellStyle name="표준 20 2" xfId="150"/>
    <cellStyle name="표준 21" xfId="151"/>
    <cellStyle name="표준 22" xfId="152"/>
    <cellStyle name="표준 22 2" xfId="153"/>
    <cellStyle name="표준 23" xfId="154"/>
    <cellStyle name="표준 25 2" xfId="155"/>
    <cellStyle name="표준 26" xfId="156"/>
    <cellStyle name="표준 27" xfId="157"/>
    <cellStyle name="표준 27 2" xfId="158"/>
    <cellStyle name="표준 28" xfId="159"/>
    <cellStyle name="표준 3" xfId="160"/>
    <cellStyle name="표준 3 2" xfId="161"/>
    <cellStyle name="표준 3 3" xfId="162"/>
    <cellStyle name="표준 3_(2007)사업장지정폐기물(최종)" xfId="163"/>
    <cellStyle name="표준 30" xfId="164"/>
    <cellStyle name="표준 31" xfId="165"/>
    <cellStyle name="표준 31 2" xfId="166"/>
    <cellStyle name="표준 31 3" xfId="167"/>
    <cellStyle name="표준 31 4" xfId="168"/>
    <cellStyle name="표준 33" xfId="169"/>
    <cellStyle name="표준 33 2" xfId="170"/>
    <cellStyle name="표준 33 3" xfId="171"/>
    <cellStyle name="표준 33 4" xfId="172"/>
    <cellStyle name="표준 34" xfId="173"/>
    <cellStyle name="표준 34 2" xfId="174"/>
    <cellStyle name="표준 34 3" xfId="175"/>
    <cellStyle name="표준 34 4" xfId="176"/>
    <cellStyle name="표준 35" xfId="177"/>
    <cellStyle name="표준 35 2" xfId="178"/>
    <cellStyle name="표준 35 3" xfId="179"/>
    <cellStyle name="표준 35 4" xfId="180"/>
    <cellStyle name="표준 4" xfId="181"/>
    <cellStyle name="표준 4 2" xfId="182"/>
    <cellStyle name="표준 42 2" xfId="183"/>
    <cellStyle name="표준 43 2" xfId="184"/>
    <cellStyle name="표준 44 2" xfId="185"/>
    <cellStyle name="표준 46 2" xfId="186"/>
    <cellStyle name="표준 47 2" xfId="187"/>
    <cellStyle name="표준 48 2" xfId="188"/>
    <cellStyle name="표준 5" xfId="189"/>
    <cellStyle name="표준 5 2" xfId="190"/>
    <cellStyle name="표준 5 3" xfId="191"/>
    <cellStyle name="표준 52" xfId="192"/>
    <cellStyle name="표준 6" xfId="193"/>
    <cellStyle name="표준 6 2" xfId="194"/>
    <cellStyle name="표준 7" xfId="195"/>
    <cellStyle name="표준 7 2" xfId="196"/>
    <cellStyle name="표준 8" xfId="197"/>
    <cellStyle name="표준 8 2" xfId="198"/>
    <cellStyle name="표준 9" xfId="199"/>
    <cellStyle name="표준 9 2" xfId="200"/>
    <cellStyle name="표준 9 2 2" xfId="201"/>
    <cellStyle name="표준_07년경북폐기물발생및처리현황(제출)" xfId="14"/>
    <cellStyle name="표준_2008년기준_전국" xfId="2"/>
    <cellStyle name="표준_2008년기준_전국 2" xfId="8"/>
    <cellStyle name="표준_2008년기준_전국폐기물발생및처리현황_서식" xfId="4"/>
    <cellStyle name="표준_2008년기준_전국폐기물발생및처리현황_서식 2 2" xfId="1"/>
    <cellStyle name="하이퍼링크 2" xfId="2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5208;&#46972;&#51109;&#53552;\Desktop\04_02_2016_&#51204;&#44397;_&#49884;&#44400;&#44396;%20&#54788;&#548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가"/>
      <sheetName val="2가+나"/>
      <sheetName val="2가"/>
      <sheetName val="2나"/>
      <sheetName val="2다"/>
      <sheetName val="2라"/>
      <sheetName val="3가+나"/>
      <sheetName val="3가"/>
      <sheetName val="3나"/>
      <sheetName val="3다"/>
      <sheetName val="3라"/>
      <sheetName val="4가"/>
      <sheetName val="4나"/>
      <sheetName val="5가"/>
      <sheetName val="5나"/>
      <sheetName val="6가"/>
      <sheetName val="6나"/>
      <sheetName val="6다"/>
      <sheetName val="7가"/>
      <sheetName val="7나"/>
      <sheetName val="8가"/>
      <sheetName val="8나"/>
      <sheetName val="8다"/>
      <sheetName val="8라"/>
      <sheetName val="8마"/>
      <sheetName val="8바"/>
      <sheetName val="8사"/>
      <sheetName val="8아"/>
      <sheetName val="9가"/>
      <sheetName val="9나"/>
      <sheetName val="부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5"/>
  <sheetViews>
    <sheetView tabSelected="1" zoomScale="68" zoomScaleNormal="68" workbookViewId="0">
      <pane xSplit="4" ySplit="4" topLeftCell="H5" activePane="bottomRight" state="frozen"/>
      <selection pane="topRight" activeCell="E1" sqref="E1"/>
      <selection pane="bottomLeft" activeCell="A6" sqref="A6"/>
      <selection pane="bottomRight" activeCell="I37" sqref="I36:I37"/>
    </sheetView>
  </sheetViews>
  <sheetFormatPr defaultRowHeight="16.5"/>
  <cols>
    <col min="1" max="1" width="7.625" style="1" customWidth="1"/>
    <col min="2" max="3" width="10.75" style="1" customWidth="1"/>
    <col min="4" max="4" width="24.75" style="1" customWidth="1"/>
    <col min="5" max="5" width="26.625" style="1" customWidth="1"/>
    <col min="6" max="6" width="10.75" style="1" customWidth="1"/>
    <col min="7" max="7" width="32.875" style="1" customWidth="1"/>
    <col min="8" max="8" width="17.25" style="1" customWidth="1"/>
    <col min="9" max="18" width="17.375" style="1" customWidth="1"/>
    <col min="19" max="16384" width="9" style="1"/>
  </cols>
  <sheetData>
    <row r="1" spans="1:18" ht="29.45" customHeight="1">
      <c r="A1" s="2" t="s">
        <v>966</v>
      </c>
      <c r="B1" s="3"/>
      <c r="C1" s="4"/>
      <c r="D1" s="5"/>
      <c r="E1" s="6"/>
      <c r="F1" s="6"/>
      <c r="G1" s="6"/>
      <c r="H1" s="6"/>
      <c r="I1" s="7"/>
      <c r="J1" s="7"/>
      <c r="K1" s="7"/>
      <c r="L1" s="7"/>
      <c r="M1" s="8"/>
      <c r="N1" s="9"/>
      <c r="O1" s="9"/>
      <c r="P1" s="10"/>
      <c r="Q1" s="10"/>
      <c r="R1" s="11"/>
    </row>
    <row r="2" spans="1:18">
      <c r="A2" s="12"/>
      <c r="B2" s="3"/>
      <c r="C2" s="4"/>
      <c r="D2" s="5"/>
      <c r="E2" s="13"/>
      <c r="F2" s="14"/>
      <c r="G2" s="3"/>
      <c r="H2" s="7"/>
      <c r="I2" s="7"/>
      <c r="J2" s="7"/>
      <c r="K2" s="7"/>
      <c r="L2" s="7"/>
      <c r="M2" s="8"/>
      <c r="N2" s="9"/>
      <c r="O2" s="9"/>
      <c r="P2" s="10"/>
      <c r="Q2" s="10"/>
      <c r="R2" s="11"/>
    </row>
    <row r="3" spans="1:18" ht="17.25">
      <c r="A3" s="15" t="s">
        <v>0</v>
      </c>
      <c r="B3" s="16"/>
      <c r="C3" s="17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19" t="s">
        <v>7</v>
      </c>
      <c r="J3" s="20"/>
      <c r="K3" s="20"/>
      <c r="L3" s="20"/>
      <c r="M3" s="20"/>
      <c r="N3" s="20"/>
      <c r="O3" s="20"/>
      <c r="P3" s="20"/>
      <c r="Q3" s="21"/>
      <c r="R3" s="17" t="s">
        <v>8</v>
      </c>
    </row>
    <row r="4" spans="1:18" ht="34.5">
      <c r="A4" s="22" t="s">
        <v>9</v>
      </c>
      <c r="B4" s="22" t="s">
        <v>10</v>
      </c>
      <c r="C4" s="23"/>
      <c r="D4" s="24"/>
      <c r="E4" s="24"/>
      <c r="F4" s="24"/>
      <c r="G4" s="24"/>
      <c r="H4" s="24"/>
      <c r="I4" s="25" t="s">
        <v>11</v>
      </c>
      <c r="J4" s="25" t="s">
        <v>12</v>
      </c>
      <c r="K4" s="25" t="s">
        <v>13</v>
      </c>
      <c r="L4" s="25" t="s">
        <v>14</v>
      </c>
      <c r="M4" s="25" t="s">
        <v>15</v>
      </c>
      <c r="N4" s="25" t="s">
        <v>16</v>
      </c>
      <c r="O4" s="25" t="s">
        <v>17</v>
      </c>
      <c r="P4" s="26" t="s">
        <v>18</v>
      </c>
      <c r="Q4" s="26" t="s">
        <v>19</v>
      </c>
      <c r="R4" s="23"/>
    </row>
    <row r="5" spans="1:18" s="32" customFormat="1" ht="17.25">
      <c r="A5" s="27" t="s">
        <v>20</v>
      </c>
      <c r="B5" s="28" t="s">
        <v>21</v>
      </c>
      <c r="C5" s="29"/>
      <c r="D5" s="30">
        <f>D6+D13+D29+D35+D39+D50+D53+D78+D86+D104+D119+D131+D146+D157</f>
        <v>127</v>
      </c>
      <c r="E5" s="29"/>
      <c r="F5" s="29"/>
      <c r="G5" s="29"/>
      <c r="H5" s="29"/>
      <c r="I5" s="31"/>
      <c r="J5" s="31"/>
      <c r="K5" s="31"/>
      <c r="L5" s="31"/>
      <c r="M5" s="31"/>
      <c r="N5" s="29">
        <f>N6+N13+N29+N35+N39+N50+N53+N78+N86+N104+N119+N131+N146+N157</f>
        <v>22173.679999999997</v>
      </c>
      <c r="O5" s="29">
        <f>O6+O13+O29+O35+O39+O50+O53+O78+O86+O104+O119+O131+O146+O157</f>
        <v>674159</v>
      </c>
      <c r="P5" s="31"/>
      <c r="Q5" s="31"/>
      <c r="R5" s="29">
        <f>R6+R13+R29+R35+R39+R50+R53+R78+R86+R104+R119+R131+R146+R157</f>
        <v>3961783.6459999997</v>
      </c>
    </row>
    <row r="6" spans="1:18">
      <c r="A6" s="33" t="s">
        <v>22</v>
      </c>
      <c r="B6" s="34" t="s">
        <v>23</v>
      </c>
      <c r="C6" s="34"/>
      <c r="D6" s="35">
        <f>COUNTA(D7:D12)</f>
        <v>6</v>
      </c>
      <c r="E6" s="36"/>
      <c r="F6" s="36"/>
      <c r="G6" s="36"/>
      <c r="H6" s="36"/>
      <c r="I6" s="36"/>
      <c r="J6" s="36"/>
      <c r="K6" s="36"/>
      <c r="L6" s="36"/>
      <c r="M6" s="36"/>
      <c r="N6" s="37">
        <f>SUM(N7:N12)</f>
        <v>7548</v>
      </c>
      <c r="O6" s="37">
        <f>SUM(O7:O12)</f>
        <v>34618</v>
      </c>
      <c r="P6" s="36"/>
      <c r="Q6" s="38"/>
      <c r="R6" s="37">
        <f>SUM(R7:R12)</f>
        <v>1328652.45</v>
      </c>
    </row>
    <row r="7" spans="1:18">
      <c r="A7" s="33"/>
      <c r="B7" s="33" t="s">
        <v>24</v>
      </c>
      <c r="C7" s="39" t="s">
        <v>25</v>
      </c>
      <c r="D7" s="40" t="s">
        <v>26</v>
      </c>
      <c r="E7" s="40" t="s">
        <v>27</v>
      </c>
      <c r="F7" s="40" t="s">
        <v>28</v>
      </c>
      <c r="G7" s="41" t="s">
        <v>29</v>
      </c>
      <c r="H7" s="40" t="s">
        <v>30</v>
      </c>
      <c r="I7" s="40" t="s">
        <v>25</v>
      </c>
      <c r="J7" s="40"/>
      <c r="K7" s="40"/>
      <c r="L7" s="40"/>
      <c r="M7" s="40"/>
      <c r="N7" s="37">
        <v>48</v>
      </c>
      <c r="O7" s="37">
        <v>300</v>
      </c>
      <c r="P7" s="42" t="s">
        <v>31</v>
      </c>
      <c r="Q7" s="42" t="s">
        <v>31</v>
      </c>
      <c r="R7" s="37">
        <v>4974.46</v>
      </c>
    </row>
    <row r="8" spans="1:18">
      <c r="A8" s="33"/>
      <c r="B8" s="33"/>
      <c r="C8" s="39" t="s">
        <v>25</v>
      </c>
      <c r="D8" s="40" t="s">
        <v>32</v>
      </c>
      <c r="E8" s="40" t="s">
        <v>33</v>
      </c>
      <c r="F8" s="40" t="s">
        <v>34</v>
      </c>
      <c r="G8" s="41" t="s">
        <v>35</v>
      </c>
      <c r="H8" s="40" t="s">
        <v>36</v>
      </c>
      <c r="I8" s="40" t="s">
        <v>37</v>
      </c>
      <c r="J8" s="40"/>
      <c r="K8" s="40"/>
      <c r="L8" s="40"/>
      <c r="M8" s="40"/>
      <c r="N8" s="37">
        <v>300</v>
      </c>
      <c r="O8" s="37">
        <v>34008</v>
      </c>
      <c r="P8" s="42" t="s">
        <v>38</v>
      </c>
      <c r="Q8" s="42" t="s">
        <v>38</v>
      </c>
      <c r="R8" s="37">
        <v>66482.990000000005</v>
      </c>
    </row>
    <row r="9" spans="1:18" ht="33">
      <c r="A9" s="33"/>
      <c r="B9" s="33" t="s">
        <v>39</v>
      </c>
      <c r="C9" s="39" t="s">
        <v>40</v>
      </c>
      <c r="D9" s="43" t="s">
        <v>41</v>
      </c>
      <c r="E9" s="40" t="s">
        <v>42</v>
      </c>
      <c r="F9" s="43" t="s">
        <v>43</v>
      </c>
      <c r="G9" s="43" t="s">
        <v>44</v>
      </c>
      <c r="H9" s="44" t="s">
        <v>45</v>
      </c>
      <c r="I9" s="40"/>
      <c r="J9" s="40" t="s">
        <v>46</v>
      </c>
      <c r="K9" s="40"/>
      <c r="L9" s="40"/>
      <c r="M9" s="40" t="s">
        <v>47</v>
      </c>
      <c r="N9" s="37">
        <v>1600</v>
      </c>
      <c r="O9" s="37">
        <v>70</v>
      </c>
      <c r="P9" s="45" t="s">
        <v>48</v>
      </c>
      <c r="Q9" s="42" t="s">
        <v>49</v>
      </c>
      <c r="R9" s="37">
        <v>282895</v>
      </c>
    </row>
    <row r="10" spans="1:18" ht="33">
      <c r="A10" s="33"/>
      <c r="B10" s="33"/>
      <c r="C10" s="39" t="s">
        <v>40</v>
      </c>
      <c r="D10" s="43" t="s">
        <v>50</v>
      </c>
      <c r="E10" s="40" t="s">
        <v>51</v>
      </c>
      <c r="F10" s="43" t="s">
        <v>52</v>
      </c>
      <c r="G10" s="43" t="s">
        <v>53</v>
      </c>
      <c r="H10" s="44" t="s">
        <v>54</v>
      </c>
      <c r="I10" s="40"/>
      <c r="J10" s="40" t="s">
        <v>46</v>
      </c>
      <c r="K10" s="40"/>
      <c r="L10" s="40"/>
      <c r="M10" s="40" t="s">
        <v>55</v>
      </c>
      <c r="N10" s="37">
        <v>1200</v>
      </c>
      <c r="O10" s="37">
        <v>60</v>
      </c>
      <c r="P10" s="45" t="s">
        <v>56</v>
      </c>
      <c r="Q10" s="42" t="s">
        <v>56</v>
      </c>
      <c r="R10" s="37">
        <v>126869</v>
      </c>
    </row>
    <row r="11" spans="1:18" ht="33">
      <c r="A11" s="33"/>
      <c r="B11" s="33"/>
      <c r="C11" s="39" t="s">
        <v>40</v>
      </c>
      <c r="D11" s="43" t="s">
        <v>57</v>
      </c>
      <c r="E11" s="40" t="s">
        <v>58</v>
      </c>
      <c r="F11" s="43" t="s">
        <v>59</v>
      </c>
      <c r="G11" s="43" t="s">
        <v>60</v>
      </c>
      <c r="H11" s="44" t="s">
        <v>61</v>
      </c>
      <c r="I11" s="40"/>
      <c r="J11" s="40" t="s">
        <v>46</v>
      </c>
      <c r="K11" s="40"/>
      <c r="L11" s="40"/>
      <c r="M11" s="40" t="s">
        <v>62</v>
      </c>
      <c r="N11" s="37">
        <v>2000</v>
      </c>
      <c r="O11" s="37">
        <v>90</v>
      </c>
      <c r="P11" s="45" t="s">
        <v>63</v>
      </c>
      <c r="Q11" s="42" t="s">
        <v>63</v>
      </c>
      <c r="R11" s="37">
        <v>337234</v>
      </c>
    </row>
    <row r="12" spans="1:18" ht="40.5">
      <c r="A12" s="33"/>
      <c r="B12" s="33"/>
      <c r="C12" s="39" t="s">
        <v>40</v>
      </c>
      <c r="D12" s="46" t="s">
        <v>64</v>
      </c>
      <c r="E12" s="40" t="s">
        <v>65</v>
      </c>
      <c r="F12" s="46" t="s">
        <v>66</v>
      </c>
      <c r="G12" s="46" t="s">
        <v>67</v>
      </c>
      <c r="H12" s="47" t="s">
        <v>68</v>
      </c>
      <c r="I12" s="40"/>
      <c r="J12" s="40" t="s">
        <v>69</v>
      </c>
      <c r="K12" s="40"/>
      <c r="L12" s="40"/>
      <c r="M12" s="40" t="s">
        <v>70</v>
      </c>
      <c r="N12" s="37">
        <v>2400</v>
      </c>
      <c r="O12" s="37">
        <v>90</v>
      </c>
      <c r="P12" s="45" t="s">
        <v>71</v>
      </c>
      <c r="Q12" s="42" t="s">
        <v>72</v>
      </c>
      <c r="R12" s="37">
        <v>510197</v>
      </c>
    </row>
    <row r="13" spans="1:18">
      <c r="A13" s="48" t="s">
        <v>73</v>
      </c>
      <c r="B13" s="49" t="s">
        <v>23</v>
      </c>
      <c r="C13" s="39"/>
      <c r="D13" s="50">
        <f>COUNTA(D14:D28)</f>
        <v>15</v>
      </c>
      <c r="E13" s="40"/>
      <c r="F13" s="40"/>
      <c r="G13" s="40"/>
      <c r="H13" s="40"/>
      <c r="I13" s="40"/>
      <c r="J13" s="40"/>
      <c r="K13" s="40"/>
      <c r="L13" s="40"/>
      <c r="M13" s="40"/>
      <c r="N13" s="51">
        <f>SUM(N14:N28)</f>
        <v>1039.8</v>
      </c>
      <c r="O13" s="51">
        <f>SUM(O14:O28)</f>
        <v>83363</v>
      </c>
      <c r="P13" s="52"/>
      <c r="Q13" s="52"/>
      <c r="R13" s="51">
        <f>SUM(R14:R28)</f>
        <v>247034.245</v>
      </c>
    </row>
    <row r="14" spans="1:18">
      <c r="A14" s="48"/>
      <c r="B14" s="53" t="s">
        <v>74</v>
      </c>
      <c r="C14" s="54" t="s">
        <v>40</v>
      </c>
      <c r="D14" s="55" t="s">
        <v>75</v>
      </c>
      <c r="E14" s="55" t="s">
        <v>76</v>
      </c>
      <c r="F14" s="55" t="s">
        <v>77</v>
      </c>
      <c r="G14" s="55" t="s">
        <v>78</v>
      </c>
      <c r="H14" s="55" t="s">
        <v>79</v>
      </c>
      <c r="I14" s="55"/>
      <c r="J14" s="55" t="s">
        <v>80</v>
      </c>
      <c r="K14" s="55"/>
      <c r="L14" s="55"/>
      <c r="M14" s="55"/>
      <c r="N14" s="56">
        <v>100</v>
      </c>
      <c r="O14" s="56">
        <v>143</v>
      </c>
      <c r="P14" s="57" t="s">
        <v>81</v>
      </c>
      <c r="Q14" s="57" t="s">
        <v>81</v>
      </c>
      <c r="R14" s="58">
        <v>30520</v>
      </c>
    </row>
    <row r="15" spans="1:18">
      <c r="A15" s="48"/>
      <c r="B15" s="59" t="s">
        <v>82</v>
      </c>
      <c r="C15" s="39" t="s">
        <v>83</v>
      </c>
      <c r="D15" s="39" t="s">
        <v>84</v>
      </c>
      <c r="E15" s="60">
        <v>199612</v>
      </c>
      <c r="F15" s="39" t="s">
        <v>85</v>
      </c>
      <c r="G15" s="39" t="s">
        <v>86</v>
      </c>
      <c r="H15" s="43" t="s">
        <v>87</v>
      </c>
      <c r="I15" s="61" t="s">
        <v>88</v>
      </c>
      <c r="J15" s="40"/>
      <c r="K15" s="40"/>
      <c r="L15" s="40"/>
      <c r="M15" s="40"/>
      <c r="N15" s="51">
        <v>80.400000000000006</v>
      </c>
      <c r="O15" s="51">
        <v>4500</v>
      </c>
      <c r="P15" s="52" t="s">
        <v>89</v>
      </c>
      <c r="Q15" s="52" t="s">
        <v>89</v>
      </c>
      <c r="R15" s="58">
        <v>30524</v>
      </c>
    </row>
    <row r="16" spans="1:18">
      <c r="A16" s="48"/>
      <c r="B16" s="59"/>
      <c r="C16" s="62" t="s">
        <v>83</v>
      </c>
      <c r="D16" s="39" t="s">
        <v>90</v>
      </c>
      <c r="E16" s="63">
        <v>20055</v>
      </c>
      <c r="F16" s="39" t="s">
        <v>91</v>
      </c>
      <c r="G16" s="39" t="s">
        <v>92</v>
      </c>
      <c r="H16" s="43" t="s">
        <v>93</v>
      </c>
      <c r="I16" s="64" t="s">
        <v>88</v>
      </c>
      <c r="J16" s="40"/>
      <c r="K16" s="40"/>
      <c r="L16" s="40"/>
      <c r="M16" s="40"/>
      <c r="N16" s="51">
        <v>96</v>
      </c>
      <c r="O16" s="51">
        <v>22000</v>
      </c>
      <c r="P16" s="52" t="s">
        <v>94</v>
      </c>
      <c r="Q16" s="52" t="s">
        <v>94</v>
      </c>
      <c r="R16" s="58">
        <v>39894</v>
      </c>
    </row>
    <row r="17" spans="1:18">
      <c r="A17" s="48"/>
      <c r="B17" s="59"/>
      <c r="C17" s="62" t="s">
        <v>40</v>
      </c>
      <c r="D17" s="62" t="s">
        <v>95</v>
      </c>
      <c r="E17" s="63">
        <v>20131</v>
      </c>
      <c r="F17" s="62" t="s">
        <v>96</v>
      </c>
      <c r="G17" s="65" t="s">
        <v>97</v>
      </c>
      <c r="H17" s="65" t="s">
        <v>98</v>
      </c>
      <c r="I17" s="62"/>
      <c r="J17" s="62"/>
      <c r="K17" s="62" t="s">
        <v>99</v>
      </c>
      <c r="L17" s="62"/>
      <c r="M17" s="62"/>
      <c r="N17" s="51">
        <v>5</v>
      </c>
      <c r="O17" s="51">
        <v>1500</v>
      </c>
      <c r="P17" s="66" t="s">
        <v>100</v>
      </c>
      <c r="Q17" s="66" t="s">
        <v>100</v>
      </c>
      <c r="R17" s="58">
        <v>23.824999999999999</v>
      </c>
    </row>
    <row r="18" spans="1:18">
      <c r="A18" s="48"/>
      <c r="B18" s="43" t="s">
        <v>101</v>
      </c>
      <c r="C18" s="39" t="s">
        <v>40</v>
      </c>
      <c r="D18" s="40" t="s">
        <v>102</v>
      </c>
      <c r="E18" s="67" t="s">
        <v>103</v>
      </c>
      <c r="F18" s="40" t="s">
        <v>104</v>
      </c>
      <c r="G18" s="40" t="s">
        <v>105</v>
      </c>
      <c r="H18" s="40" t="s">
        <v>106</v>
      </c>
      <c r="I18" s="40"/>
      <c r="J18" s="40" t="s">
        <v>107</v>
      </c>
      <c r="K18" s="40"/>
      <c r="L18" s="40"/>
      <c r="M18" s="40"/>
      <c r="N18" s="51">
        <v>160</v>
      </c>
      <c r="O18" s="51">
        <v>400</v>
      </c>
      <c r="P18" s="52" t="s">
        <v>108</v>
      </c>
      <c r="Q18" s="52" t="s">
        <v>108</v>
      </c>
      <c r="R18" s="58">
        <v>18627</v>
      </c>
    </row>
    <row r="19" spans="1:18">
      <c r="A19" s="48"/>
      <c r="B19" s="33" t="s">
        <v>109</v>
      </c>
      <c r="C19" s="68" t="s">
        <v>83</v>
      </c>
      <c r="D19" s="69" t="s">
        <v>110</v>
      </c>
      <c r="E19" s="70" t="s">
        <v>111</v>
      </c>
      <c r="F19" s="69" t="s">
        <v>112</v>
      </c>
      <c r="G19" s="69" t="s">
        <v>113</v>
      </c>
      <c r="H19" s="69" t="s">
        <v>114</v>
      </c>
      <c r="I19" s="55" t="s">
        <v>83</v>
      </c>
      <c r="J19" s="55"/>
      <c r="K19" s="55"/>
      <c r="L19" s="55"/>
      <c r="M19" s="55"/>
      <c r="N19" s="71">
        <v>150</v>
      </c>
      <c r="O19" s="71">
        <v>7900</v>
      </c>
      <c r="P19" s="72" t="s">
        <v>115</v>
      </c>
      <c r="Q19" s="72" t="s">
        <v>115</v>
      </c>
      <c r="R19" s="58">
        <v>45482</v>
      </c>
    </row>
    <row r="20" spans="1:18">
      <c r="A20" s="48"/>
      <c r="B20" s="33"/>
      <c r="C20" s="68" t="s">
        <v>83</v>
      </c>
      <c r="D20" s="69" t="s">
        <v>116</v>
      </c>
      <c r="E20" s="70" t="s">
        <v>117</v>
      </c>
      <c r="F20" s="69" t="s">
        <v>118</v>
      </c>
      <c r="G20" s="69" t="s">
        <v>119</v>
      </c>
      <c r="H20" s="69" t="s">
        <v>120</v>
      </c>
      <c r="I20" s="55" t="s">
        <v>83</v>
      </c>
      <c r="J20" s="68"/>
      <c r="K20" s="55"/>
      <c r="L20" s="55"/>
      <c r="M20" s="55"/>
      <c r="N20" s="71">
        <v>96</v>
      </c>
      <c r="O20" s="71">
        <v>6000</v>
      </c>
      <c r="P20" s="73" t="s">
        <v>121</v>
      </c>
      <c r="Q20" s="72" t="s">
        <v>121</v>
      </c>
      <c r="R20" s="58">
        <v>41353</v>
      </c>
    </row>
    <row r="21" spans="1:18">
      <c r="A21" s="48"/>
      <c r="B21" s="33"/>
      <c r="C21" s="68" t="s">
        <v>83</v>
      </c>
      <c r="D21" s="69" t="s">
        <v>122</v>
      </c>
      <c r="E21" s="70" t="s">
        <v>123</v>
      </c>
      <c r="F21" s="69" t="s">
        <v>124</v>
      </c>
      <c r="G21" s="69" t="s">
        <v>125</v>
      </c>
      <c r="H21" s="69" t="s">
        <v>126</v>
      </c>
      <c r="I21" s="55" t="s">
        <v>83</v>
      </c>
      <c r="J21" s="55"/>
      <c r="K21" s="55"/>
      <c r="L21" s="55"/>
      <c r="M21" s="68"/>
      <c r="N21" s="71">
        <v>44.4</v>
      </c>
      <c r="O21" s="71">
        <v>3500</v>
      </c>
      <c r="P21" s="73" t="s">
        <v>127</v>
      </c>
      <c r="Q21" s="72" t="s">
        <v>127</v>
      </c>
      <c r="R21" s="58">
        <v>16813</v>
      </c>
    </row>
    <row r="22" spans="1:18">
      <c r="A22" s="48"/>
      <c r="B22" s="33"/>
      <c r="C22" s="68" t="s">
        <v>40</v>
      </c>
      <c r="D22" s="69" t="s">
        <v>128</v>
      </c>
      <c r="E22" s="70" t="s">
        <v>129</v>
      </c>
      <c r="F22" s="69" t="s">
        <v>130</v>
      </c>
      <c r="G22" s="69" t="s">
        <v>131</v>
      </c>
      <c r="H22" s="69" t="s">
        <v>132</v>
      </c>
      <c r="I22" s="62"/>
      <c r="J22" s="62" t="s">
        <v>133</v>
      </c>
      <c r="K22" s="62"/>
      <c r="L22" s="62"/>
      <c r="M22" s="62"/>
      <c r="N22" s="71">
        <v>20</v>
      </c>
      <c r="O22" s="71">
        <v>50</v>
      </c>
      <c r="P22" s="73" t="s">
        <v>134</v>
      </c>
      <c r="Q22" s="73" t="s">
        <v>134</v>
      </c>
      <c r="R22" s="58">
        <v>730</v>
      </c>
    </row>
    <row r="23" spans="1:18">
      <c r="A23" s="48"/>
      <c r="B23" s="33"/>
      <c r="C23" s="68" t="s">
        <v>40</v>
      </c>
      <c r="D23" s="69" t="s">
        <v>135</v>
      </c>
      <c r="E23" s="70" t="s">
        <v>136</v>
      </c>
      <c r="F23" s="69" t="s">
        <v>137</v>
      </c>
      <c r="G23" s="69" t="s">
        <v>138</v>
      </c>
      <c r="H23" s="69" t="s">
        <v>139</v>
      </c>
      <c r="I23" s="62"/>
      <c r="J23" s="62" t="s">
        <v>133</v>
      </c>
      <c r="K23" s="62"/>
      <c r="L23" s="62"/>
      <c r="M23" s="62"/>
      <c r="N23" s="71">
        <v>50</v>
      </c>
      <c r="O23" s="71">
        <v>200</v>
      </c>
      <c r="P23" s="73" t="s">
        <v>134</v>
      </c>
      <c r="Q23" s="73" t="s">
        <v>140</v>
      </c>
      <c r="R23" s="58">
        <v>16</v>
      </c>
    </row>
    <row r="24" spans="1:18" ht="33">
      <c r="A24" s="48"/>
      <c r="B24" s="33"/>
      <c r="C24" s="68" t="s">
        <v>40</v>
      </c>
      <c r="D24" s="69" t="s">
        <v>141</v>
      </c>
      <c r="E24" s="70" t="s">
        <v>142</v>
      </c>
      <c r="F24" s="69" t="s">
        <v>143</v>
      </c>
      <c r="G24" s="69" t="s">
        <v>144</v>
      </c>
      <c r="H24" s="69" t="s">
        <v>145</v>
      </c>
      <c r="I24" s="62"/>
      <c r="J24" s="65" t="s">
        <v>146</v>
      </c>
      <c r="K24" s="62"/>
      <c r="L24" s="62"/>
      <c r="M24" s="65"/>
      <c r="N24" s="71">
        <v>65</v>
      </c>
      <c r="O24" s="71">
        <v>1300</v>
      </c>
      <c r="P24" s="72" t="s">
        <v>147</v>
      </c>
      <c r="Q24" s="73" t="s">
        <v>148</v>
      </c>
      <c r="R24" s="58">
        <v>104</v>
      </c>
    </row>
    <row r="25" spans="1:18">
      <c r="A25" s="48"/>
      <c r="B25" s="33"/>
      <c r="C25" s="68" t="s">
        <v>40</v>
      </c>
      <c r="D25" s="69" t="s">
        <v>149</v>
      </c>
      <c r="E25" s="70" t="s">
        <v>150</v>
      </c>
      <c r="F25" s="69" t="s">
        <v>151</v>
      </c>
      <c r="G25" s="69" t="s">
        <v>152</v>
      </c>
      <c r="H25" s="69" t="s">
        <v>153</v>
      </c>
      <c r="I25" s="62"/>
      <c r="J25" s="62" t="s">
        <v>133</v>
      </c>
      <c r="K25" s="62"/>
      <c r="L25" s="62"/>
      <c r="M25" s="62"/>
      <c r="N25" s="71">
        <v>16</v>
      </c>
      <c r="O25" s="71">
        <v>70</v>
      </c>
      <c r="P25" s="72" t="s">
        <v>154</v>
      </c>
      <c r="Q25" s="73" t="s">
        <v>155</v>
      </c>
      <c r="R25" s="58">
        <v>0</v>
      </c>
    </row>
    <row r="26" spans="1:18">
      <c r="A26" s="48"/>
      <c r="B26" s="33"/>
      <c r="C26" s="68" t="s">
        <v>40</v>
      </c>
      <c r="D26" s="69" t="s">
        <v>156</v>
      </c>
      <c r="E26" s="70" t="s">
        <v>157</v>
      </c>
      <c r="F26" s="70" t="s">
        <v>158</v>
      </c>
      <c r="G26" s="69" t="s">
        <v>159</v>
      </c>
      <c r="H26" s="65" t="s">
        <v>160</v>
      </c>
      <c r="I26" s="70"/>
      <c r="J26" s="62" t="s">
        <v>133</v>
      </c>
      <c r="K26" s="62"/>
      <c r="L26" s="62"/>
      <c r="M26" s="62"/>
      <c r="N26" s="71">
        <v>7</v>
      </c>
      <c r="O26" s="74">
        <v>4500</v>
      </c>
      <c r="P26" s="73" t="s">
        <v>161</v>
      </c>
      <c r="Q26" s="73" t="s">
        <v>162</v>
      </c>
      <c r="R26" s="58">
        <v>138</v>
      </c>
    </row>
    <row r="27" spans="1:18">
      <c r="A27" s="48"/>
      <c r="B27" s="33"/>
      <c r="C27" s="62" t="s">
        <v>40</v>
      </c>
      <c r="D27" s="75" t="s">
        <v>163</v>
      </c>
      <c r="E27" s="75" t="s">
        <v>164</v>
      </c>
      <c r="F27" s="75" t="s">
        <v>165</v>
      </c>
      <c r="G27" s="43" t="s">
        <v>166</v>
      </c>
      <c r="H27" s="76" t="s">
        <v>167</v>
      </c>
      <c r="I27" s="62"/>
      <c r="J27" s="62" t="s">
        <v>133</v>
      </c>
      <c r="K27" s="62"/>
      <c r="L27" s="62"/>
      <c r="M27" s="62"/>
      <c r="N27" s="77">
        <v>10</v>
      </c>
      <c r="O27" s="71">
        <v>1300</v>
      </c>
      <c r="P27" s="62" t="s">
        <v>168</v>
      </c>
      <c r="Q27" s="62" t="s">
        <v>169</v>
      </c>
      <c r="R27" s="58">
        <v>9.06</v>
      </c>
    </row>
    <row r="28" spans="1:18" ht="33">
      <c r="A28" s="48"/>
      <c r="B28" s="43" t="s">
        <v>170</v>
      </c>
      <c r="C28" s="39" t="s">
        <v>83</v>
      </c>
      <c r="D28" s="40" t="s">
        <v>171</v>
      </c>
      <c r="E28" s="75" t="s">
        <v>172</v>
      </c>
      <c r="F28" s="40" t="s">
        <v>173</v>
      </c>
      <c r="G28" s="40" t="s">
        <v>174</v>
      </c>
      <c r="H28" s="40" t="s">
        <v>175</v>
      </c>
      <c r="I28" s="40" t="s">
        <v>176</v>
      </c>
      <c r="J28" s="40" t="s">
        <v>177</v>
      </c>
      <c r="K28" s="40"/>
      <c r="L28" s="40"/>
      <c r="M28" s="40"/>
      <c r="N28" s="78">
        <v>140</v>
      </c>
      <c r="O28" s="78">
        <v>30000</v>
      </c>
      <c r="P28" s="42" t="s">
        <v>178</v>
      </c>
      <c r="Q28" s="42" t="s">
        <v>178</v>
      </c>
      <c r="R28" s="78">
        <v>22800.36</v>
      </c>
    </row>
    <row r="29" spans="1:18">
      <c r="A29" s="59" t="s">
        <v>179</v>
      </c>
      <c r="B29" s="53" t="s">
        <v>180</v>
      </c>
      <c r="C29" s="79"/>
      <c r="D29" s="80">
        <f>COUNTA(D30:D34)</f>
        <v>5</v>
      </c>
      <c r="E29" s="53"/>
      <c r="F29" s="53"/>
      <c r="G29" s="53"/>
      <c r="H29" s="53"/>
      <c r="I29" s="53"/>
      <c r="J29" s="53"/>
      <c r="K29" s="53"/>
      <c r="L29" s="53"/>
      <c r="M29" s="53"/>
      <c r="N29" s="78">
        <f>SUM(N30:N34)</f>
        <v>195.6</v>
      </c>
      <c r="O29" s="78">
        <f>SUM(O30:O34)</f>
        <v>14263</v>
      </c>
      <c r="P29" s="37"/>
      <c r="Q29" s="37"/>
      <c r="R29" s="78">
        <f>SUM(R30:R34)</f>
        <v>66341</v>
      </c>
    </row>
    <row r="30" spans="1:18" ht="27">
      <c r="A30" s="59"/>
      <c r="B30" s="81" t="s">
        <v>181</v>
      </c>
      <c r="C30" s="79" t="s">
        <v>83</v>
      </c>
      <c r="D30" s="40" t="s">
        <v>182</v>
      </c>
      <c r="E30" s="75" t="s">
        <v>183</v>
      </c>
      <c r="F30" s="82" t="s">
        <v>184</v>
      </c>
      <c r="G30" s="40" t="s">
        <v>185</v>
      </c>
      <c r="H30" s="40" t="s">
        <v>186</v>
      </c>
      <c r="I30" s="40" t="s">
        <v>88</v>
      </c>
      <c r="J30" s="40"/>
      <c r="K30" s="40"/>
      <c r="L30" s="40"/>
      <c r="M30" s="40"/>
      <c r="N30" s="78">
        <v>72</v>
      </c>
      <c r="O30" s="78">
        <v>8000</v>
      </c>
      <c r="P30" s="42" t="s">
        <v>187</v>
      </c>
      <c r="Q30" s="42" t="s">
        <v>187</v>
      </c>
      <c r="R30" s="78">
        <v>27956</v>
      </c>
    </row>
    <row r="31" spans="1:18">
      <c r="A31" s="59"/>
      <c r="B31" s="81"/>
      <c r="C31" s="79" t="s">
        <v>40</v>
      </c>
      <c r="D31" s="40" t="s">
        <v>188</v>
      </c>
      <c r="E31" s="75" t="s">
        <v>189</v>
      </c>
      <c r="F31" s="40" t="s">
        <v>190</v>
      </c>
      <c r="G31" s="40" t="s">
        <v>191</v>
      </c>
      <c r="H31" s="53"/>
      <c r="I31" s="40"/>
      <c r="J31" s="40" t="s">
        <v>133</v>
      </c>
      <c r="K31" s="40"/>
      <c r="L31" s="40"/>
      <c r="M31" s="40"/>
      <c r="N31" s="78">
        <v>10.8</v>
      </c>
      <c r="O31" s="78">
        <v>50</v>
      </c>
      <c r="P31" s="75" t="s">
        <v>192</v>
      </c>
      <c r="Q31" s="75" t="s">
        <v>192</v>
      </c>
      <c r="R31" s="78">
        <v>0</v>
      </c>
    </row>
    <row r="32" spans="1:18">
      <c r="A32" s="59"/>
      <c r="B32" s="59" t="s">
        <v>193</v>
      </c>
      <c r="C32" s="79" t="s">
        <v>83</v>
      </c>
      <c r="D32" s="40" t="s">
        <v>194</v>
      </c>
      <c r="E32" s="40">
        <v>13</v>
      </c>
      <c r="F32" s="40" t="s">
        <v>195</v>
      </c>
      <c r="G32" s="40" t="s">
        <v>196</v>
      </c>
      <c r="H32" s="40" t="s">
        <v>197</v>
      </c>
      <c r="I32" s="40" t="s">
        <v>88</v>
      </c>
      <c r="J32" s="40"/>
      <c r="K32" s="40"/>
      <c r="L32" s="40"/>
      <c r="M32" s="40"/>
      <c r="N32" s="83">
        <v>76.8</v>
      </c>
      <c r="O32" s="83">
        <v>5750</v>
      </c>
      <c r="P32" s="84" t="s">
        <v>198</v>
      </c>
      <c r="Q32" s="84" t="s">
        <v>199</v>
      </c>
      <c r="R32" s="83">
        <v>27685</v>
      </c>
    </row>
    <row r="33" spans="1:18">
      <c r="A33" s="59"/>
      <c r="B33" s="59"/>
      <c r="C33" s="79" t="s">
        <v>40</v>
      </c>
      <c r="D33" s="40" t="s">
        <v>200</v>
      </c>
      <c r="E33" s="40">
        <v>23</v>
      </c>
      <c r="F33" s="40" t="s">
        <v>201</v>
      </c>
      <c r="G33" s="40" t="s">
        <v>202</v>
      </c>
      <c r="H33" s="40" t="s">
        <v>203</v>
      </c>
      <c r="I33" s="40"/>
      <c r="J33" s="40" t="s">
        <v>204</v>
      </c>
      <c r="K33" s="40"/>
      <c r="L33" s="40"/>
      <c r="M33" s="40"/>
      <c r="N33" s="83">
        <v>14</v>
      </c>
      <c r="O33" s="83">
        <v>300</v>
      </c>
      <c r="P33" s="84" t="s">
        <v>205</v>
      </c>
      <c r="Q33" s="84" t="s">
        <v>206</v>
      </c>
      <c r="R33" s="83">
        <v>4720</v>
      </c>
    </row>
    <row r="34" spans="1:18">
      <c r="A34" s="59"/>
      <c r="B34" s="85" t="s">
        <v>207</v>
      </c>
      <c r="C34" s="79" t="s">
        <v>40</v>
      </c>
      <c r="D34" s="40" t="s">
        <v>208</v>
      </c>
      <c r="E34" s="40" t="s">
        <v>209</v>
      </c>
      <c r="F34" s="40" t="s">
        <v>210</v>
      </c>
      <c r="G34" s="40" t="s">
        <v>211</v>
      </c>
      <c r="H34" s="40" t="s">
        <v>212</v>
      </c>
      <c r="I34" s="40"/>
      <c r="J34" s="40" t="s">
        <v>204</v>
      </c>
      <c r="K34" s="40"/>
      <c r="L34" s="40"/>
      <c r="M34" s="40"/>
      <c r="N34" s="83">
        <v>22</v>
      </c>
      <c r="O34" s="83">
        <v>163</v>
      </c>
      <c r="P34" s="84" t="s">
        <v>213</v>
      </c>
      <c r="Q34" s="44" t="s">
        <v>214</v>
      </c>
      <c r="R34" s="83">
        <v>5980</v>
      </c>
    </row>
    <row r="35" spans="1:18">
      <c r="A35" s="33" t="s">
        <v>215</v>
      </c>
      <c r="B35" s="43" t="s">
        <v>23</v>
      </c>
      <c r="C35" s="39"/>
      <c r="D35" s="86">
        <f>COUNTA(D36:D38)</f>
        <v>3</v>
      </c>
      <c r="E35" s="43"/>
      <c r="F35" s="43"/>
      <c r="G35" s="43"/>
      <c r="H35" s="43"/>
      <c r="I35" s="46"/>
      <c r="J35" s="46"/>
      <c r="K35" s="46"/>
      <c r="L35" s="46"/>
      <c r="M35" s="46"/>
      <c r="N35" s="87">
        <f>SUM(N36:N38)</f>
        <v>298.32</v>
      </c>
      <c r="O35" s="87">
        <f>SUM(O36:O38)</f>
        <v>7895</v>
      </c>
      <c r="P35" s="88"/>
      <c r="Q35" s="46"/>
      <c r="R35" s="89">
        <f>SUM(R36:R38)</f>
        <v>37015</v>
      </c>
    </row>
    <row r="36" spans="1:18">
      <c r="A36" s="33"/>
      <c r="B36" s="33" t="s">
        <v>216</v>
      </c>
      <c r="C36" s="39" t="s">
        <v>83</v>
      </c>
      <c r="D36" s="40" t="s">
        <v>217</v>
      </c>
      <c r="E36" s="40" t="s">
        <v>218</v>
      </c>
      <c r="F36" s="40" t="s">
        <v>219</v>
      </c>
      <c r="G36" s="40" t="s">
        <v>220</v>
      </c>
      <c r="H36" s="40" t="s">
        <v>221</v>
      </c>
      <c r="I36" s="40" t="s">
        <v>222</v>
      </c>
      <c r="J36" s="40"/>
      <c r="K36" s="40"/>
      <c r="L36" s="40"/>
      <c r="M36" s="40"/>
      <c r="N36" s="78">
        <v>196.32</v>
      </c>
      <c r="O36" s="78">
        <v>7800</v>
      </c>
      <c r="P36" s="75" t="s">
        <v>223</v>
      </c>
      <c r="Q36" s="75" t="s">
        <v>223</v>
      </c>
      <c r="R36" s="78">
        <v>35138</v>
      </c>
    </row>
    <row r="37" spans="1:18">
      <c r="A37" s="33"/>
      <c r="B37" s="33"/>
      <c r="C37" s="39" t="s">
        <v>40</v>
      </c>
      <c r="D37" s="40" t="s">
        <v>224</v>
      </c>
      <c r="E37" s="40" t="s">
        <v>225</v>
      </c>
      <c r="F37" s="40" t="s">
        <v>226</v>
      </c>
      <c r="G37" s="40" t="s">
        <v>227</v>
      </c>
      <c r="H37" s="40" t="s">
        <v>228</v>
      </c>
      <c r="I37" s="40"/>
      <c r="J37" s="40" t="s">
        <v>229</v>
      </c>
      <c r="K37" s="40"/>
      <c r="L37" s="40"/>
      <c r="M37" s="40"/>
      <c r="N37" s="78">
        <v>3.6</v>
      </c>
      <c r="O37" s="78">
        <v>35</v>
      </c>
      <c r="P37" s="75" t="s">
        <v>230</v>
      </c>
      <c r="Q37" s="75" t="s">
        <v>230</v>
      </c>
      <c r="R37" s="77">
        <v>122</v>
      </c>
    </row>
    <row r="38" spans="1:18">
      <c r="A38" s="33"/>
      <c r="B38" s="33"/>
      <c r="C38" s="39" t="s">
        <v>40</v>
      </c>
      <c r="D38" s="40" t="s">
        <v>231</v>
      </c>
      <c r="E38" s="40" t="s">
        <v>232</v>
      </c>
      <c r="F38" s="40" t="s">
        <v>233</v>
      </c>
      <c r="G38" s="40" t="s">
        <v>234</v>
      </c>
      <c r="H38" s="40" t="s">
        <v>235</v>
      </c>
      <c r="I38" s="40"/>
      <c r="J38" s="40" t="s">
        <v>229</v>
      </c>
      <c r="K38" s="40"/>
      <c r="L38" s="40"/>
      <c r="M38" s="40"/>
      <c r="N38" s="78">
        <v>98.4</v>
      </c>
      <c r="O38" s="78">
        <v>60</v>
      </c>
      <c r="P38" s="75" t="s">
        <v>236</v>
      </c>
      <c r="Q38" s="75" t="s">
        <v>236</v>
      </c>
      <c r="R38" s="77">
        <v>1755</v>
      </c>
    </row>
    <row r="39" spans="1:18">
      <c r="A39" s="33" t="s">
        <v>237</v>
      </c>
      <c r="B39" s="43" t="s">
        <v>23</v>
      </c>
      <c r="C39" s="39"/>
      <c r="D39" s="86">
        <f>COUNTA(D40:D49)</f>
        <v>5</v>
      </c>
      <c r="E39" s="43"/>
      <c r="F39" s="43"/>
      <c r="G39" s="43"/>
      <c r="H39" s="43"/>
      <c r="I39" s="46"/>
      <c r="J39" s="46"/>
      <c r="K39" s="46"/>
      <c r="L39" s="46"/>
      <c r="M39" s="46"/>
      <c r="N39" s="87">
        <f>SUM(N40:N49)</f>
        <v>853</v>
      </c>
      <c r="O39" s="87">
        <f>SUM(O40:O49)</f>
        <v>101600</v>
      </c>
      <c r="P39" s="90"/>
      <c r="Q39" s="91"/>
      <c r="R39" s="87">
        <f>SUM(R40:R49)</f>
        <v>211865</v>
      </c>
    </row>
    <row r="40" spans="1:18">
      <c r="A40" s="33"/>
      <c r="B40" s="33" t="s">
        <v>238</v>
      </c>
      <c r="C40" s="92" t="s">
        <v>83</v>
      </c>
      <c r="D40" s="92" t="s">
        <v>239</v>
      </c>
      <c r="E40" s="33" t="s">
        <v>240</v>
      </c>
      <c r="F40" s="92" t="s">
        <v>241</v>
      </c>
      <c r="G40" s="33" t="s">
        <v>242</v>
      </c>
      <c r="H40" s="33" t="s">
        <v>243</v>
      </c>
      <c r="I40" s="43" t="s">
        <v>244</v>
      </c>
      <c r="J40" s="40"/>
      <c r="K40" s="40"/>
      <c r="L40" s="40"/>
      <c r="M40" s="40"/>
      <c r="N40" s="78">
        <v>150</v>
      </c>
      <c r="O40" s="78">
        <v>21000</v>
      </c>
      <c r="P40" s="92" t="s">
        <v>245</v>
      </c>
      <c r="Q40" s="92" t="s">
        <v>246</v>
      </c>
      <c r="R40" s="93">
        <v>135552</v>
      </c>
    </row>
    <row r="41" spans="1:18">
      <c r="A41" s="33"/>
      <c r="B41" s="33"/>
      <c r="C41" s="92"/>
      <c r="D41" s="92"/>
      <c r="E41" s="33"/>
      <c r="F41" s="92"/>
      <c r="G41" s="33"/>
      <c r="H41" s="33"/>
      <c r="I41" s="43" t="s">
        <v>244</v>
      </c>
      <c r="J41" s="40"/>
      <c r="K41" s="40"/>
      <c r="L41" s="40"/>
      <c r="M41" s="40"/>
      <c r="N41" s="78">
        <v>150</v>
      </c>
      <c r="O41" s="78">
        <v>21000</v>
      </c>
      <c r="P41" s="92"/>
      <c r="Q41" s="92"/>
      <c r="R41" s="93"/>
    </row>
    <row r="42" spans="1:18">
      <c r="A42" s="33"/>
      <c r="B42" s="33"/>
      <c r="C42" s="92"/>
      <c r="D42" s="92"/>
      <c r="E42" s="33"/>
      <c r="F42" s="92"/>
      <c r="G42" s="33"/>
      <c r="H42" s="33"/>
      <c r="I42" s="40" t="s">
        <v>88</v>
      </c>
      <c r="J42" s="40"/>
      <c r="K42" s="40"/>
      <c r="L42" s="40"/>
      <c r="M42" s="40"/>
      <c r="N42" s="78">
        <v>163</v>
      </c>
      <c r="O42" s="78">
        <v>34000</v>
      </c>
      <c r="P42" s="39" t="s">
        <v>247</v>
      </c>
      <c r="Q42" s="39" t="s">
        <v>248</v>
      </c>
      <c r="R42" s="93"/>
    </row>
    <row r="43" spans="1:18">
      <c r="A43" s="33"/>
      <c r="B43" s="33"/>
      <c r="C43" s="92" t="s">
        <v>83</v>
      </c>
      <c r="D43" s="92" t="s">
        <v>249</v>
      </c>
      <c r="E43" s="33" t="s">
        <v>250</v>
      </c>
      <c r="F43" s="92" t="s">
        <v>251</v>
      </c>
      <c r="G43" s="33" t="s">
        <v>252</v>
      </c>
      <c r="H43" s="33" t="s">
        <v>253</v>
      </c>
      <c r="I43" s="40" t="s">
        <v>88</v>
      </c>
      <c r="J43" s="40"/>
      <c r="K43" s="40"/>
      <c r="L43" s="40"/>
      <c r="M43" s="40"/>
      <c r="N43" s="78">
        <v>34</v>
      </c>
      <c r="O43" s="78">
        <v>1900</v>
      </c>
      <c r="P43" s="92" t="s">
        <v>254</v>
      </c>
      <c r="Q43" s="39" t="s">
        <v>254</v>
      </c>
      <c r="R43" s="93">
        <v>10909</v>
      </c>
    </row>
    <row r="44" spans="1:18">
      <c r="A44" s="33"/>
      <c r="B44" s="33"/>
      <c r="C44" s="92"/>
      <c r="D44" s="92"/>
      <c r="E44" s="33"/>
      <c r="F44" s="92"/>
      <c r="G44" s="33"/>
      <c r="H44" s="33"/>
      <c r="I44" s="40" t="s">
        <v>244</v>
      </c>
      <c r="J44" s="40"/>
      <c r="K44" s="40"/>
      <c r="L44" s="40"/>
      <c r="M44" s="40"/>
      <c r="N44" s="78">
        <v>46</v>
      </c>
      <c r="O44" s="78">
        <v>2700</v>
      </c>
      <c r="P44" s="92"/>
      <c r="Q44" s="39" t="s">
        <v>255</v>
      </c>
      <c r="R44" s="93"/>
    </row>
    <row r="45" spans="1:18">
      <c r="A45" s="33"/>
      <c r="B45" s="33"/>
      <c r="C45" s="92" t="s">
        <v>83</v>
      </c>
      <c r="D45" s="92" t="s">
        <v>256</v>
      </c>
      <c r="E45" s="33" t="s">
        <v>257</v>
      </c>
      <c r="F45" s="92" t="s">
        <v>258</v>
      </c>
      <c r="G45" s="33" t="s">
        <v>259</v>
      </c>
      <c r="H45" s="33" t="s">
        <v>260</v>
      </c>
      <c r="I45" s="40" t="s">
        <v>88</v>
      </c>
      <c r="J45" s="40"/>
      <c r="K45" s="40"/>
      <c r="L45" s="40"/>
      <c r="M45" s="40"/>
      <c r="N45" s="78">
        <v>48</v>
      </c>
      <c r="O45" s="78">
        <v>2000</v>
      </c>
      <c r="P45" s="92" t="s">
        <v>261</v>
      </c>
      <c r="Q45" s="39" t="s">
        <v>262</v>
      </c>
      <c r="R45" s="93">
        <v>17378</v>
      </c>
    </row>
    <row r="46" spans="1:18">
      <c r="A46" s="33"/>
      <c r="B46" s="33"/>
      <c r="C46" s="92"/>
      <c r="D46" s="92"/>
      <c r="E46" s="33"/>
      <c r="F46" s="92"/>
      <c r="G46" s="33"/>
      <c r="H46" s="33"/>
      <c r="I46" s="40" t="s">
        <v>244</v>
      </c>
      <c r="J46" s="40"/>
      <c r="K46" s="40"/>
      <c r="L46" s="40"/>
      <c r="M46" s="40"/>
      <c r="N46" s="78">
        <v>47</v>
      </c>
      <c r="O46" s="78">
        <v>3000</v>
      </c>
      <c r="P46" s="92"/>
      <c r="Q46" s="39" t="s">
        <v>263</v>
      </c>
      <c r="R46" s="93"/>
    </row>
    <row r="47" spans="1:18">
      <c r="A47" s="33"/>
      <c r="B47" s="33" t="s">
        <v>264</v>
      </c>
      <c r="C47" s="92" t="s">
        <v>83</v>
      </c>
      <c r="D47" s="92" t="s">
        <v>265</v>
      </c>
      <c r="E47" s="33" t="s">
        <v>266</v>
      </c>
      <c r="F47" s="92" t="s">
        <v>267</v>
      </c>
      <c r="G47" s="33" t="s">
        <v>268</v>
      </c>
      <c r="H47" s="33" t="s">
        <v>269</v>
      </c>
      <c r="I47" s="40" t="s">
        <v>244</v>
      </c>
      <c r="J47" s="40"/>
      <c r="K47" s="40"/>
      <c r="L47" s="40"/>
      <c r="M47" s="40"/>
      <c r="N47" s="78">
        <v>72</v>
      </c>
      <c r="O47" s="78">
        <v>3500</v>
      </c>
      <c r="P47" s="92" t="s">
        <v>270</v>
      </c>
      <c r="Q47" s="39" t="s">
        <v>270</v>
      </c>
      <c r="R47" s="93">
        <v>15924</v>
      </c>
    </row>
    <row r="48" spans="1:18">
      <c r="A48" s="33"/>
      <c r="B48" s="33"/>
      <c r="C48" s="92"/>
      <c r="D48" s="92"/>
      <c r="E48" s="33"/>
      <c r="F48" s="92"/>
      <c r="G48" s="33"/>
      <c r="H48" s="33"/>
      <c r="I48" s="40" t="s">
        <v>244</v>
      </c>
      <c r="J48" s="40"/>
      <c r="K48" s="40"/>
      <c r="L48" s="40"/>
      <c r="M48" s="40"/>
      <c r="N48" s="78">
        <v>48</v>
      </c>
      <c r="O48" s="78">
        <v>4500</v>
      </c>
      <c r="P48" s="92"/>
      <c r="Q48" s="39" t="s">
        <v>270</v>
      </c>
      <c r="R48" s="93"/>
    </row>
    <row r="49" spans="1:18">
      <c r="A49" s="33"/>
      <c r="B49" s="33"/>
      <c r="C49" s="39" t="s">
        <v>83</v>
      </c>
      <c r="D49" s="39" t="s">
        <v>271</v>
      </c>
      <c r="E49" s="43" t="s">
        <v>272</v>
      </c>
      <c r="F49" s="39" t="s">
        <v>273</v>
      </c>
      <c r="G49" s="43" t="s">
        <v>274</v>
      </c>
      <c r="H49" s="43" t="s">
        <v>275</v>
      </c>
      <c r="I49" s="40" t="s">
        <v>88</v>
      </c>
      <c r="J49" s="40"/>
      <c r="K49" s="40"/>
      <c r="L49" s="40"/>
      <c r="M49" s="40"/>
      <c r="N49" s="78">
        <v>95</v>
      </c>
      <c r="O49" s="78">
        <v>8000</v>
      </c>
      <c r="P49" s="39" t="s">
        <v>276</v>
      </c>
      <c r="Q49" s="39" t="s">
        <v>277</v>
      </c>
      <c r="R49" s="78">
        <v>32102</v>
      </c>
    </row>
    <row r="50" spans="1:18">
      <c r="A50" s="94" t="s">
        <v>278</v>
      </c>
      <c r="B50" s="95" t="s">
        <v>23</v>
      </c>
      <c r="C50" s="39"/>
      <c r="D50" s="50">
        <f>COUNTA(D51:D52)</f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89">
        <f>SUM(N51:N52)</f>
        <v>1630</v>
      </c>
      <c r="O50" s="89">
        <f>SUM(O51:O52)</f>
        <v>160</v>
      </c>
      <c r="P50" s="40"/>
      <c r="Q50" s="40"/>
      <c r="R50" s="89">
        <f>SUM(R51:R52)</f>
        <v>93074.8</v>
      </c>
    </row>
    <row r="51" spans="1:18">
      <c r="A51" s="94"/>
      <c r="B51" s="33" t="s">
        <v>279</v>
      </c>
      <c r="C51" s="39" t="s">
        <v>25</v>
      </c>
      <c r="D51" s="40" t="s">
        <v>280</v>
      </c>
      <c r="E51" s="40" t="s">
        <v>281</v>
      </c>
      <c r="F51" s="96" t="s">
        <v>282</v>
      </c>
      <c r="G51" s="97" t="s">
        <v>283</v>
      </c>
      <c r="H51" s="97" t="s">
        <v>284</v>
      </c>
      <c r="I51" s="40" t="s">
        <v>176</v>
      </c>
      <c r="J51" s="40"/>
      <c r="K51" s="40"/>
      <c r="L51" s="40"/>
      <c r="M51" s="40"/>
      <c r="N51" s="98">
        <v>60</v>
      </c>
      <c r="O51" s="98">
        <v>40</v>
      </c>
      <c r="P51" s="42" t="s">
        <v>285</v>
      </c>
      <c r="Q51" s="42" t="s">
        <v>286</v>
      </c>
      <c r="R51" s="98">
        <v>18805</v>
      </c>
    </row>
    <row r="52" spans="1:18">
      <c r="A52" s="94"/>
      <c r="B52" s="33"/>
      <c r="C52" s="39" t="s">
        <v>287</v>
      </c>
      <c r="D52" s="40" t="s">
        <v>280</v>
      </c>
      <c r="E52" s="40" t="s">
        <v>288</v>
      </c>
      <c r="F52" s="96"/>
      <c r="G52" s="97"/>
      <c r="H52" s="97"/>
      <c r="I52" s="40"/>
      <c r="J52" s="40" t="s">
        <v>289</v>
      </c>
      <c r="K52" s="40"/>
      <c r="L52" s="40"/>
      <c r="M52" s="40"/>
      <c r="N52" s="98">
        <v>1570</v>
      </c>
      <c r="O52" s="98">
        <v>120</v>
      </c>
      <c r="P52" s="42" t="s">
        <v>290</v>
      </c>
      <c r="Q52" s="42" t="s">
        <v>291</v>
      </c>
      <c r="R52" s="98">
        <v>74269.8</v>
      </c>
    </row>
    <row r="53" spans="1:18">
      <c r="A53" s="33" t="s">
        <v>292</v>
      </c>
      <c r="B53" s="99" t="s">
        <v>23</v>
      </c>
      <c r="C53" s="100"/>
      <c r="D53" s="101">
        <f>COUNTA(D54:D77)</f>
        <v>24</v>
      </c>
      <c r="E53" s="100"/>
      <c r="F53" s="100"/>
      <c r="G53" s="102"/>
      <c r="H53" s="100"/>
      <c r="I53" s="100"/>
      <c r="J53" s="100"/>
      <c r="K53" s="100"/>
      <c r="L53" s="100"/>
      <c r="M53" s="100"/>
      <c r="N53" s="103">
        <f>SUM(N54:N77)</f>
        <v>2378.4</v>
      </c>
      <c r="O53" s="103">
        <f>SUM(O54:O77)</f>
        <v>146860</v>
      </c>
      <c r="P53" s="102"/>
      <c r="Q53" s="102"/>
      <c r="R53" s="103">
        <f>SUM(R54:R77)</f>
        <v>673113.88699999999</v>
      </c>
    </row>
    <row r="54" spans="1:18">
      <c r="A54" s="33"/>
      <c r="B54" s="43" t="s">
        <v>293</v>
      </c>
      <c r="C54" s="39" t="s">
        <v>40</v>
      </c>
      <c r="D54" s="40" t="s">
        <v>294</v>
      </c>
      <c r="E54" s="104" t="s">
        <v>295</v>
      </c>
      <c r="F54" s="41" t="s">
        <v>296</v>
      </c>
      <c r="G54" s="40" t="s">
        <v>297</v>
      </c>
      <c r="H54" s="40" t="s">
        <v>298</v>
      </c>
      <c r="I54" s="40"/>
      <c r="J54" s="41" t="s">
        <v>204</v>
      </c>
      <c r="K54" s="41"/>
      <c r="L54" s="41"/>
      <c r="M54" s="41"/>
      <c r="N54" s="78">
        <v>128</v>
      </c>
      <c r="O54" s="78">
        <v>800</v>
      </c>
      <c r="P54" s="84" t="s">
        <v>299</v>
      </c>
      <c r="Q54" s="84" t="s">
        <v>299</v>
      </c>
      <c r="R54" s="78">
        <v>46720</v>
      </c>
    </row>
    <row r="55" spans="1:18">
      <c r="A55" s="33"/>
      <c r="B55" s="43" t="s">
        <v>300</v>
      </c>
      <c r="C55" s="39" t="s">
        <v>40</v>
      </c>
      <c r="D55" s="40" t="s">
        <v>301</v>
      </c>
      <c r="E55" s="41" t="s">
        <v>302</v>
      </c>
      <c r="F55" s="41" t="s">
        <v>303</v>
      </c>
      <c r="G55" s="40" t="s">
        <v>304</v>
      </c>
      <c r="H55" s="40" t="s">
        <v>305</v>
      </c>
      <c r="I55" s="40"/>
      <c r="J55" s="41" t="s">
        <v>306</v>
      </c>
      <c r="K55" s="41"/>
      <c r="L55" s="41"/>
      <c r="M55" s="41"/>
      <c r="N55" s="78">
        <v>120</v>
      </c>
      <c r="O55" s="78">
        <v>600</v>
      </c>
      <c r="P55" s="84" t="s">
        <v>307</v>
      </c>
      <c r="Q55" s="84" t="s">
        <v>308</v>
      </c>
      <c r="R55" s="78">
        <v>12536</v>
      </c>
    </row>
    <row r="56" spans="1:18" ht="33">
      <c r="A56" s="33"/>
      <c r="B56" s="33" t="s">
        <v>309</v>
      </c>
      <c r="C56" s="39" t="s">
        <v>83</v>
      </c>
      <c r="D56" s="105" t="s">
        <v>310</v>
      </c>
      <c r="E56" s="106" t="s">
        <v>311</v>
      </c>
      <c r="F56" s="107" t="s">
        <v>312</v>
      </c>
      <c r="G56" s="108" t="s">
        <v>313</v>
      </c>
      <c r="H56" s="105" t="s">
        <v>314</v>
      </c>
      <c r="I56" s="109" t="s">
        <v>315</v>
      </c>
      <c r="J56" s="105" t="s">
        <v>316</v>
      </c>
      <c r="K56" s="107"/>
      <c r="L56" s="107"/>
      <c r="M56" s="107"/>
      <c r="N56" s="110">
        <v>98</v>
      </c>
      <c r="O56" s="110">
        <v>5300</v>
      </c>
      <c r="P56" s="111" t="s">
        <v>317</v>
      </c>
      <c r="Q56" s="111" t="s">
        <v>317</v>
      </c>
      <c r="R56" s="51">
        <v>23748</v>
      </c>
    </row>
    <row r="57" spans="1:18" ht="33">
      <c r="A57" s="33"/>
      <c r="B57" s="33"/>
      <c r="C57" s="39" t="s">
        <v>83</v>
      </c>
      <c r="D57" s="105" t="s">
        <v>318</v>
      </c>
      <c r="E57" s="106" t="s">
        <v>319</v>
      </c>
      <c r="F57" s="107" t="s">
        <v>320</v>
      </c>
      <c r="G57" s="112" t="s">
        <v>321</v>
      </c>
      <c r="H57" s="105" t="s">
        <v>322</v>
      </c>
      <c r="I57" s="109" t="s">
        <v>315</v>
      </c>
      <c r="J57" s="107"/>
      <c r="K57" s="107"/>
      <c r="L57" s="107"/>
      <c r="M57" s="107"/>
      <c r="N57" s="110">
        <v>119</v>
      </c>
      <c r="O57" s="110">
        <v>1700</v>
      </c>
      <c r="P57" s="111" t="s">
        <v>317</v>
      </c>
      <c r="Q57" s="111" t="s">
        <v>317</v>
      </c>
      <c r="R57" s="51">
        <v>38600</v>
      </c>
    </row>
    <row r="58" spans="1:18" ht="33">
      <c r="A58" s="33"/>
      <c r="B58" s="33"/>
      <c r="C58" s="39" t="s">
        <v>83</v>
      </c>
      <c r="D58" s="105" t="s">
        <v>323</v>
      </c>
      <c r="E58" s="106" t="s">
        <v>324</v>
      </c>
      <c r="F58" s="107" t="s">
        <v>325</v>
      </c>
      <c r="G58" s="108" t="s">
        <v>326</v>
      </c>
      <c r="H58" s="105" t="s">
        <v>327</v>
      </c>
      <c r="I58" s="109" t="s">
        <v>328</v>
      </c>
      <c r="J58" s="105" t="s">
        <v>329</v>
      </c>
      <c r="K58" s="107"/>
      <c r="L58" s="107"/>
      <c r="M58" s="107"/>
      <c r="N58" s="110">
        <v>126</v>
      </c>
      <c r="O58" s="110">
        <v>8500</v>
      </c>
      <c r="P58" s="111" t="s">
        <v>330</v>
      </c>
      <c r="Q58" s="111" t="s">
        <v>330</v>
      </c>
      <c r="R58" s="51">
        <v>42501</v>
      </c>
    </row>
    <row r="59" spans="1:18" ht="33">
      <c r="A59" s="33"/>
      <c r="B59" s="33"/>
      <c r="C59" s="39" t="s">
        <v>83</v>
      </c>
      <c r="D59" s="105" t="s">
        <v>331</v>
      </c>
      <c r="E59" s="106" t="s">
        <v>332</v>
      </c>
      <c r="F59" s="107" t="s">
        <v>333</v>
      </c>
      <c r="G59" s="108" t="s">
        <v>334</v>
      </c>
      <c r="H59" s="105" t="s">
        <v>335</v>
      </c>
      <c r="I59" s="109" t="s">
        <v>315</v>
      </c>
      <c r="J59" s="107" t="s">
        <v>289</v>
      </c>
      <c r="K59" s="107"/>
      <c r="L59" s="107"/>
      <c r="M59" s="107"/>
      <c r="N59" s="110">
        <v>286</v>
      </c>
      <c r="O59" s="110">
        <v>40334</v>
      </c>
      <c r="P59" s="111" t="s">
        <v>330</v>
      </c>
      <c r="Q59" s="111" t="s">
        <v>330</v>
      </c>
      <c r="R59" s="51">
        <v>56612</v>
      </c>
    </row>
    <row r="60" spans="1:18">
      <c r="A60" s="33"/>
      <c r="B60" s="33"/>
      <c r="C60" s="39" t="s">
        <v>83</v>
      </c>
      <c r="D60" s="105" t="s">
        <v>336</v>
      </c>
      <c r="E60" s="106" t="s">
        <v>337</v>
      </c>
      <c r="F60" s="107" t="s">
        <v>338</v>
      </c>
      <c r="G60" s="108" t="s">
        <v>339</v>
      </c>
      <c r="H60" s="105" t="s">
        <v>340</v>
      </c>
      <c r="I60" s="109" t="s">
        <v>88</v>
      </c>
      <c r="J60" s="107" t="s">
        <v>289</v>
      </c>
      <c r="K60" s="107"/>
      <c r="L60" s="107"/>
      <c r="M60" s="107"/>
      <c r="N60" s="110">
        <v>96</v>
      </c>
      <c r="O60" s="110">
        <v>11000</v>
      </c>
      <c r="P60" s="111" t="s">
        <v>341</v>
      </c>
      <c r="Q60" s="111" t="s">
        <v>341</v>
      </c>
      <c r="R60" s="51">
        <v>34314</v>
      </c>
    </row>
    <row r="61" spans="1:18" ht="35.25" customHeight="1">
      <c r="A61" s="33"/>
      <c r="B61" s="33" t="s">
        <v>342</v>
      </c>
      <c r="C61" s="39" t="s">
        <v>83</v>
      </c>
      <c r="D61" s="39" t="s">
        <v>343</v>
      </c>
      <c r="E61" s="67" t="s">
        <v>344</v>
      </c>
      <c r="F61" s="39" t="s">
        <v>345</v>
      </c>
      <c r="G61" s="113" t="s">
        <v>346</v>
      </c>
      <c r="H61" s="43" t="s">
        <v>347</v>
      </c>
      <c r="I61" s="114" t="s">
        <v>348</v>
      </c>
      <c r="J61" s="115" t="s">
        <v>349</v>
      </c>
      <c r="K61" s="115" t="s">
        <v>349</v>
      </c>
      <c r="L61" s="115" t="s">
        <v>349</v>
      </c>
      <c r="M61" s="115" t="s">
        <v>349</v>
      </c>
      <c r="N61" s="116">
        <v>96</v>
      </c>
      <c r="O61" s="116">
        <v>9600</v>
      </c>
      <c r="P61" s="117" t="s">
        <v>350</v>
      </c>
      <c r="Q61" s="118">
        <v>36588</v>
      </c>
      <c r="R61" s="119">
        <v>74316</v>
      </c>
    </row>
    <row r="62" spans="1:18">
      <c r="A62" s="33"/>
      <c r="B62" s="33"/>
      <c r="C62" s="39" t="s">
        <v>83</v>
      </c>
      <c r="D62" s="39" t="s">
        <v>351</v>
      </c>
      <c r="E62" s="67" t="s">
        <v>352</v>
      </c>
      <c r="F62" s="39" t="s">
        <v>353</v>
      </c>
      <c r="G62" s="43" t="s">
        <v>354</v>
      </c>
      <c r="H62" s="43" t="s">
        <v>355</v>
      </c>
      <c r="I62" s="114" t="s">
        <v>176</v>
      </c>
      <c r="J62" s="115" t="s">
        <v>349</v>
      </c>
      <c r="K62" s="115" t="s">
        <v>349</v>
      </c>
      <c r="L62" s="115" t="s">
        <v>349</v>
      </c>
      <c r="M62" s="115" t="s">
        <v>349</v>
      </c>
      <c r="N62" s="116">
        <v>48</v>
      </c>
      <c r="O62" s="116">
        <v>4</v>
      </c>
      <c r="P62" s="117" t="s">
        <v>356</v>
      </c>
      <c r="Q62" s="118">
        <v>39571</v>
      </c>
      <c r="R62" s="78">
        <v>17520</v>
      </c>
    </row>
    <row r="63" spans="1:18">
      <c r="A63" s="33"/>
      <c r="B63" s="33"/>
      <c r="C63" s="39" t="s">
        <v>83</v>
      </c>
      <c r="D63" s="39" t="s">
        <v>357</v>
      </c>
      <c r="E63" s="67" t="s">
        <v>358</v>
      </c>
      <c r="F63" s="39" t="s">
        <v>359</v>
      </c>
      <c r="G63" s="43" t="s">
        <v>360</v>
      </c>
      <c r="H63" s="43" t="s">
        <v>361</v>
      </c>
      <c r="I63" s="114" t="s">
        <v>88</v>
      </c>
      <c r="J63" s="115"/>
      <c r="K63" s="115"/>
      <c r="L63" s="115"/>
      <c r="M63" s="115"/>
      <c r="N63" s="116">
        <v>84</v>
      </c>
      <c r="O63" s="116">
        <v>850</v>
      </c>
      <c r="P63" s="117" t="s">
        <v>362</v>
      </c>
      <c r="Q63" s="118" t="s">
        <v>363</v>
      </c>
      <c r="R63" s="78">
        <v>0</v>
      </c>
    </row>
    <row r="64" spans="1:18" ht="33">
      <c r="A64" s="33"/>
      <c r="B64" s="43" t="s">
        <v>364</v>
      </c>
      <c r="C64" s="39" t="s">
        <v>83</v>
      </c>
      <c r="D64" s="40" t="s">
        <v>365</v>
      </c>
      <c r="E64" s="67" t="s">
        <v>366</v>
      </c>
      <c r="F64" s="41" t="s">
        <v>367</v>
      </c>
      <c r="G64" s="40" t="s">
        <v>368</v>
      </c>
      <c r="H64" s="40" t="s">
        <v>369</v>
      </c>
      <c r="I64" s="40" t="s">
        <v>348</v>
      </c>
      <c r="J64" s="41"/>
      <c r="K64" s="41"/>
      <c r="L64" s="41"/>
      <c r="M64" s="41"/>
      <c r="N64" s="78">
        <v>176</v>
      </c>
      <c r="O64" s="78">
        <v>10000</v>
      </c>
      <c r="P64" s="120" t="s">
        <v>370</v>
      </c>
      <c r="Q64" s="120" t="s">
        <v>370</v>
      </c>
      <c r="R64" s="78">
        <v>48365</v>
      </c>
    </row>
    <row r="65" spans="1:18">
      <c r="A65" s="33"/>
      <c r="B65" s="33" t="s">
        <v>371</v>
      </c>
      <c r="C65" s="39" t="s">
        <v>83</v>
      </c>
      <c r="D65" s="40" t="s">
        <v>372</v>
      </c>
      <c r="E65" s="41">
        <v>35977</v>
      </c>
      <c r="F65" s="41" t="s">
        <v>373</v>
      </c>
      <c r="G65" s="40" t="s">
        <v>374</v>
      </c>
      <c r="H65" s="40" t="s">
        <v>375</v>
      </c>
      <c r="I65" s="40" t="s">
        <v>88</v>
      </c>
      <c r="J65" s="41"/>
      <c r="K65" s="41"/>
      <c r="L65" s="41"/>
      <c r="M65" s="41"/>
      <c r="N65" s="78">
        <v>200</v>
      </c>
      <c r="O65" s="78">
        <v>24647</v>
      </c>
      <c r="P65" s="84" t="s">
        <v>376</v>
      </c>
      <c r="Q65" s="84" t="s">
        <v>377</v>
      </c>
      <c r="R65" s="78">
        <v>29204</v>
      </c>
    </row>
    <row r="66" spans="1:18">
      <c r="A66" s="33"/>
      <c r="B66" s="33"/>
      <c r="C66" s="39" t="s">
        <v>83</v>
      </c>
      <c r="D66" s="40" t="s">
        <v>378</v>
      </c>
      <c r="E66" s="67" t="s">
        <v>379</v>
      </c>
      <c r="F66" s="41" t="s">
        <v>380</v>
      </c>
      <c r="G66" s="40" t="s">
        <v>381</v>
      </c>
      <c r="H66" s="40" t="s">
        <v>382</v>
      </c>
      <c r="I66" s="40" t="s">
        <v>88</v>
      </c>
      <c r="J66" s="41"/>
      <c r="K66" s="41"/>
      <c r="L66" s="41"/>
      <c r="M66" s="41"/>
      <c r="N66" s="78">
        <v>192</v>
      </c>
      <c r="O66" s="78">
        <v>15000</v>
      </c>
      <c r="P66" s="84" t="s">
        <v>383</v>
      </c>
      <c r="Q66" s="84" t="s">
        <v>384</v>
      </c>
      <c r="R66" s="51">
        <v>71053</v>
      </c>
    </row>
    <row r="67" spans="1:18">
      <c r="A67" s="33"/>
      <c r="B67" s="33" t="s">
        <v>385</v>
      </c>
      <c r="C67" s="39" t="s">
        <v>40</v>
      </c>
      <c r="D67" s="40" t="s">
        <v>386</v>
      </c>
      <c r="E67" s="41" t="s">
        <v>387</v>
      </c>
      <c r="F67" s="41" t="s">
        <v>388</v>
      </c>
      <c r="G67" s="40" t="s">
        <v>389</v>
      </c>
      <c r="H67" s="40" t="s">
        <v>390</v>
      </c>
      <c r="I67" s="40"/>
      <c r="J67" s="41" t="s">
        <v>391</v>
      </c>
      <c r="K67" s="41"/>
      <c r="L67" s="41"/>
      <c r="M67" s="41"/>
      <c r="N67" s="78">
        <v>13</v>
      </c>
      <c r="O67" s="78">
        <v>25</v>
      </c>
      <c r="P67" s="84" t="s">
        <v>392</v>
      </c>
      <c r="Q67" s="84" t="s">
        <v>392</v>
      </c>
      <c r="R67" s="78">
        <v>12112</v>
      </c>
    </row>
    <row r="68" spans="1:18">
      <c r="A68" s="33"/>
      <c r="B68" s="33"/>
      <c r="C68" s="39" t="s">
        <v>40</v>
      </c>
      <c r="D68" s="40" t="s">
        <v>393</v>
      </c>
      <c r="E68" s="41" t="s">
        <v>394</v>
      </c>
      <c r="F68" s="41" t="s">
        <v>395</v>
      </c>
      <c r="G68" s="40" t="s">
        <v>396</v>
      </c>
      <c r="H68" s="40" t="s">
        <v>397</v>
      </c>
      <c r="I68" s="40"/>
      <c r="J68" s="41" t="s">
        <v>398</v>
      </c>
      <c r="K68" s="41"/>
      <c r="L68" s="41"/>
      <c r="M68" s="41"/>
      <c r="N68" s="78">
        <v>40</v>
      </c>
      <c r="O68" s="78">
        <v>100</v>
      </c>
      <c r="P68" s="84" t="s">
        <v>399</v>
      </c>
      <c r="Q68" s="84" t="s">
        <v>399</v>
      </c>
      <c r="R68" s="78">
        <v>4019</v>
      </c>
    </row>
    <row r="69" spans="1:18">
      <c r="A69" s="33"/>
      <c r="B69" s="43" t="s">
        <v>400</v>
      </c>
      <c r="C69" s="39" t="s">
        <v>83</v>
      </c>
      <c r="D69" s="40" t="s">
        <v>401</v>
      </c>
      <c r="E69" s="41" t="s">
        <v>402</v>
      </c>
      <c r="F69" s="41" t="s">
        <v>403</v>
      </c>
      <c r="G69" s="40" t="s">
        <v>404</v>
      </c>
      <c r="H69" s="40" t="s">
        <v>405</v>
      </c>
      <c r="I69" s="40" t="s">
        <v>176</v>
      </c>
      <c r="J69" s="41"/>
      <c r="K69" s="41"/>
      <c r="L69" s="41"/>
      <c r="M69" s="41"/>
      <c r="N69" s="78">
        <v>72</v>
      </c>
      <c r="O69" s="78">
        <v>500</v>
      </c>
      <c r="P69" s="84" t="s">
        <v>406</v>
      </c>
      <c r="Q69" s="84" t="s">
        <v>407</v>
      </c>
      <c r="R69" s="78">
        <v>17579</v>
      </c>
    </row>
    <row r="70" spans="1:18">
      <c r="A70" s="33"/>
      <c r="B70" s="43" t="s">
        <v>408</v>
      </c>
      <c r="C70" s="39" t="s">
        <v>83</v>
      </c>
      <c r="D70" s="40" t="s">
        <v>409</v>
      </c>
      <c r="E70" s="40" t="s">
        <v>410</v>
      </c>
      <c r="F70" s="41" t="s">
        <v>411</v>
      </c>
      <c r="G70" s="40" t="s">
        <v>412</v>
      </c>
      <c r="H70" s="40" t="s">
        <v>413</v>
      </c>
      <c r="I70" s="40" t="s">
        <v>83</v>
      </c>
      <c r="J70" s="41"/>
      <c r="K70" s="41"/>
      <c r="L70" s="41"/>
      <c r="M70" s="41"/>
      <c r="N70" s="78">
        <v>70</v>
      </c>
      <c r="O70" s="78">
        <v>9000</v>
      </c>
      <c r="P70" s="84" t="s">
        <v>414</v>
      </c>
      <c r="Q70" s="67" t="s">
        <v>415</v>
      </c>
      <c r="R70" s="78">
        <v>29999</v>
      </c>
    </row>
    <row r="71" spans="1:18">
      <c r="A71" s="33"/>
      <c r="B71" s="33" t="s">
        <v>416</v>
      </c>
      <c r="C71" s="39" t="s">
        <v>83</v>
      </c>
      <c r="D71" s="40" t="s">
        <v>417</v>
      </c>
      <c r="E71" s="67" t="s">
        <v>418</v>
      </c>
      <c r="F71" s="41" t="s">
        <v>419</v>
      </c>
      <c r="G71" s="40" t="s">
        <v>420</v>
      </c>
      <c r="H71" s="40" t="s">
        <v>421</v>
      </c>
      <c r="I71" s="40" t="s">
        <v>83</v>
      </c>
      <c r="J71" s="41"/>
      <c r="K71" s="41"/>
      <c r="L71" s="41"/>
      <c r="M71" s="41"/>
      <c r="N71" s="78">
        <v>62.4</v>
      </c>
      <c r="O71" s="78">
        <v>5000</v>
      </c>
      <c r="P71" s="67" t="s">
        <v>422</v>
      </c>
      <c r="Q71" s="84" t="s">
        <v>423</v>
      </c>
      <c r="R71" s="77">
        <v>23904</v>
      </c>
    </row>
    <row r="72" spans="1:18">
      <c r="A72" s="33"/>
      <c r="B72" s="33"/>
      <c r="C72" s="39" t="s">
        <v>40</v>
      </c>
      <c r="D72" s="43" t="s">
        <v>424</v>
      </c>
      <c r="E72" s="67" t="s">
        <v>425</v>
      </c>
      <c r="F72" s="39" t="s">
        <v>426</v>
      </c>
      <c r="G72" s="43" t="s">
        <v>427</v>
      </c>
      <c r="H72" s="43" t="s">
        <v>428</v>
      </c>
      <c r="I72" s="40"/>
      <c r="J72" s="41"/>
      <c r="K72" s="41"/>
      <c r="L72" s="41"/>
      <c r="M72" s="41" t="s">
        <v>287</v>
      </c>
      <c r="N72" s="78">
        <v>5</v>
      </c>
      <c r="O72" s="78">
        <v>1000</v>
      </c>
      <c r="P72" s="67" t="s">
        <v>429</v>
      </c>
      <c r="Q72" s="84" t="s">
        <v>429</v>
      </c>
      <c r="R72" s="77">
        <v>0</v>
      </c>
    </row>
    <row r="73" spans="1:18">
      <c r="A73" s="33"/>
      <c r="B73" s="33"/>
      <c r="C73" s="39" t="s">
        <v>40</v>
      </c>
      <c r="D73" s="43" t="s">
        <v>430</v>
      </c>
      <c r="E73" s="67" t="s">
        <v>431</v>
      </c>
      <c r="F73" s="39" t="s">
        <v>432</v>
      </c>
      <c r="G73" s="43" t="s">
        <v>433</v>
      </c>
      <c r="H73" s="43" t="s">
        <v>434</v>
      </c>
      <c r="I73" s="40"/>
      <c r="J73" s="41"/>
      <c r="K73" s="41"/>
      <c r="L73" s="41"/>
      <c r="M73" s="41" t="s">
        <v>287</v>
      </c>
      <c r="N73" s="78">
        <v>45</v>
      </c>
      <c r="O73" s="78">
        <v>1000</v>
      </c>
      <c r="P73" s="39" t="s">
        <v>435</v>
      </c>
      <c r="Q73" s="67" t="s">
        <v>436</v>
      </c>
      <c r="R73" s="77">
        <v>3955.8470000000002</v>
      </c>
    </row>
    <row r="74" spans="1:18">
      <c r="A74" s="33"/>
      <c r="B74" s="33"/>
      <c r="C74" s="39" t="s">
        <v>40</v>
      </c>
      <c r="D74" s="43" t="s">
        <v>437</v>
      </c>
      <c r="E74" s="67" t="s">
        <v>438</v>
      </c>
      <c r="F74" s="39" t="s">
        <v>439</v>
      </c>
      <c r="G74" s="43" t="s">
        <v>440</v>
      </c>
      <c r="H74" s="43" t="s">
        <v>441</v>
      </c>
      <c r="I74" s="40"/>
      <c r="J74" s="41"/>
      <c r="K74" s="41"/>
      <c r="L74" s="41"/>
      <c r="M74" s="41" t="s">
        <v>287</v>
      </c>
      <c r="N74" s="78">
        <v>20</v>
      </c>
      <c r="O74" s="78">
        <v>1000</v>
      </c>
      <c r="P74" s="39" t="s">
        <v>442</v>
      </c>
      <c r="Q74" s="67" t="s">
        <v>443</v>
      </c>
      <c r="R74" s="77">
        <v>1942.04</v>
      </c>
    </row>
    <row r="75" spans="1:18">
      <c r="A75" s="33"/>
      <c r="B75" s="43" t="s">
        <v>444</v>
      </c>
      <c r="C75" s="39" t="s">
        <v>83</v>
      </c>
      <c r="D75" s="121" t="s">
        <v>445</v>
      </c>
      <c r="E75" s="122" t="s">
        <v>446</v>
      </c>
      <c r="F75" s="123" t="s">
        <v>447</v>
      </c>
      <c r="G75" s="124" t="s">
        <v>448</v>
      </c>
      <c r="H75" s="125" t="s">
        <v>449</v>
      </c>
      <c r="I75" s="124" t="s">
        <v>176</v>
      </c>
      <c r="J75" s="41"/>
      <c r="K75" s="41"/>
      <c r="L75" s="41"/>
      <c r="M75" s="41"/>
      <c r="N75" s="78">
        <v>4</v>
      </c>
      <c r="O75" s="78">
        <v>300</v>
      </c>
      <c r="P75" s="126" t="s">
        <v>450</v>
      </c>
      <c r="Q75" s="126" t="s">
        <v>450</v>
      </c>
      <c r="R75" s="127">
        <v>0</v>
      </c>
    </row>
    <row r="76" spans="1:18">
      <c r="A76" s="33"/>
      <c r="B76" s="33" t="s">
        <v>451</v>
      </c>
      <c r="C76" s="128" t="s">
        <v>40</v>
      </c>
      <c r="D76" s="129" t="s">
        <v>452</v>
      </c>
      <c r="E76" s="130" t="s">
        <v>453</v>
      </c>
      <c r="F76" s="131" t="s">
        <v>454</v>
      </c>
      <c r="G76" s="132" t="s">
        <v>455</v>
      </c>
      <c r="H76" s="96" t="s">
        <v>456</v>
      </c>
      <c r="I76" s="129"/>
      <c r="J76" s="128"/>
      <c r="K76" s="128"/>
      <c r="L76" s="128"/>
      <c r="M76" s="128" t="s">
        <v>40</v>
      </c>
      <c r="N76" s="78">
        <v>230</v>
      </c>
      <c r="O76" s="78">
        <v>400</v>
      </c>
      <c r="P76" s="133" t="s">
        <v>457</v>
      </c>
      <c r="Q76" s="84" t="s">
        <v>458</v>
      </c>
      <c r="R76" s="51">
        <v>72530</v>
      </c>
    </row>
    <row r="77" spans="1:18">
      <c r="A77" s="33"/>
      <c r="B77" s="33"/>
      <c r="C77" s="128" t="s">
        <v>83</v>
      </c>
      <c r="D77" s="129" t="s">
        <v>452</v>
      </c>
      <c r="E77" s="130" t="s">
        <v>459</v>
      </c>
      <c r="F77" s="131"/>
      <c r="G77" s="132"/>
      <c r="H77" s="96"/>
      <c r="I77" s="129" t="s">
        <v>83</v>
      </c>
      <c r="J77" s="128"/>
      <c r="K77" s="128"/>
      <c r="L77" s="128"/>
      <c r="M77" s="128"/>
      <c r="N77" s="78">
        <v>48</v>
      </c>
      <c r="O77" s="78">
        <v>200</v>
      </c>
      <c r="P77" s="133" t="s">
        <v>460</v>
      </c>
      <c r="Q77" s="84" t="s">
        <v>461</v>
      </c>
      <c r="R77" s="51">
        <v>11584</v>
      </c>
    </row>
    <row r="78" spans="1:18">
      <c r="A78" s="33" t="s">
        <v>462</v>
      </c>
      <c r="B78" s="43" t="s">
        <v>23</v>
      </c>
      <c r="C78" s="39"/>
      <c r="D78" s="50">
        <f>COUNTA(D79:D85)</f>
        <v>7</v>
      </c>
      <c r="E78" s="43"/>
      <c r="F78" s="43"/>
      <c r="G78" s="43"/>
      <c r="H78" s="43"/>
      <c r="I78" s="46"/>
      <c r="J78" s="46"/>
      <c r="K78" s="46"/>
      <c r="L78" s="46"/>
      <c r="M78" s="46"/>
      <c r="N78" s="37">
        <f>SUM(N79:N85)</f>
        <v>2686</v>
      </c>
      <c r="O78" s="37">
        <f>SUM(O79:O85)</f>
        <v>6050</v>
      </c>
      <c r="P78" s="91"/>
      <c r="Q78" s="91"/>
      <c r="R78" s="37">
        <f>SUM(R79:R85)</f>
        <v>241069</v>
      </c>
    </row>
    <row r="79" spans="1:18">
      <c r="A79" s="33"/>
      <c r="B79" s="43" t="s">
        <v>463</v>
      </c>
      <c r="C79" s="39" t="s">
        <v>40</v>
      </c>
      <c r="D79" s="40" t="s">
        <v>464</v>
      </c>
      <c r="E79" s="40" t="s">
        <v>465</v>
      </c>
      <c r="F79" s="40" t="s">
        <v>466</v>
      </c>
      <c r="G79" s="40" t="s">
        <v>467</v>
      </c>
      <c r="H79" s="40" t="s">
        <v>468</v>
      </c>
      <c r="I79" s="40"/>
      <c r="J79" s="40" t="s">
        <v>469</v>
      </c>
      <c r="K79" s="40"/>
      <c r="L79" s="40"/>
      <c r="M79" s="40"/>
      <c r="N79" s="78">
        <v>250</v>
      </c>
      <c r="O79" s="78">
        <v>250</v>
      </c>
      <c r="P79" s="84" t="s">
        <v>470</v>
      </c>
      <c r="Q79" s="84" t="s">
        <v>470</v>
      </c>
      <c r="R79" s="98">
        <v>3288</v>
      </c>
    </row>
    <row r="80" spans="1:18">
      <c r="A80" s="33"/>
      <c r="B80" s="43" t="s">
        <v>471</v>
      </c>
      <c r="C80" s="39" t="s">
        <v>83</v>
      </c>
      <c r="D80" s="40" t="s">
        <v>472</v>
      </c>
      <c r="E80" s="40" t="s">
        <v>473</v>
      </c>
      <c r="F80" s="40" t="s">
        <v>474</v>
      </c>
      <c r="G80" s="40" t="s">
        <v>475</v>
      </c>
      <c r="H80" s="40" t="s">
        <v>476</v>
      </c>
      <c r="I80" s="40" t="s">
        <v>477</v>
      </c>
      <c r="J80" s="40"/>
      <c r="K80" s="40"/>
      <c r="L80" s="40"/>
      <c r="M80" s="40"/>
      <c r="N80" s="78">
        <v>36</v>
      </c>
      <c r="O80" s="78">
        <v>3600</v>
      </c>
      <c r="P80" s="84" t="s">
        <v>478</v>
      </c>
      <c r="Q80" s="84" t="s">
        <v>479</v>
      </c>
      <c r="R80" s="98">
        <v>0</v>
      </c>
    </row>
    <row r="81" spans="1:18">
      <c r="A81" s="33"/>
      <c r="B81" s="33" t="s">
        <v>480</v>
      </c>
      <c r="C81" s="39" t="s">
        <v>40</v>
      </c>
      <c r="D81" s="55" t="s">
        <v>481</v>
      </c>
      <c r="E81" s="69" t="s">
        <v>172</v>
      </c>
      <c r="F81" s="55" t="s">
        <v>482</v>
      </c>
      <c r="G81" s="55" t="s">
        <v>483</v>
      </c>
      <c r="H81" s="55" t="s">
        <v>484</v>
      </c>
      <c r="I81" s="55"/>
      <c r="J81" s="55" t="s">
        <v>485</v>
      </c>
      <c r="K81" s="55"/>
      <c r="L81" s="55"/>
      <c r="M81" s="55"/>
      <c r="N81" s="56">
        <v>800</v>
      </c>
      <c r="O81" s="56">
        <v>700</v>
      </c>
      <c r="P81" s="134" t="s">
        <v>486</v>
      </c>
      <c r="Q81" s="134" t="s">
        <v>486</v>
      </c>
      <c r="R81" s="135">
        <v>33480</v>
      </c>
    </row>
    <row r="82" spans="1:18">
      <c r="A82" s="33"/>
      <c r="B82" s="33"/>
      <c r="C82" s="39" t="s">
        <v>40</v>
      </c>
      <c r="D82" s="55" t="s">
        <v>487</v>
      </c>
      <c r="E82" s="69" t="s">
        <v>488</v>
      </c>
      <c r="F82" s="55" t="s">
        <v>489</v>
      </c>
      <c r="G82" s="55" t="s">
        <v>490</v>
      </c>
      <c r="H82" s="55" t="s">
        <v>491</v>
      </c>
      <c r="I82" s="55"/>
      <c r="J82" s="55" t="s">
        <v>485</v>
      </c>
      <c r="K82" s="55"/>
      <c r="L82" s="55"/>
      <c r="M82" s="55"/>
      <c r="N82" s="56">
        <v>1200</v>
      </c>
      <c r="O82" s="56">
        <v>1100</v>
      </c>
      <c r="P82" s="134" t="s">
        <v>492</v>
      </c>
      <c r="Q82" s="134" t="s">
        <v>492</v>
      </c>
      <c r="R82" s="135">
        <v>59001</v>
      </c>
    </row>
    <row r="83" spans="1:18">
      <c r="A83" s="33"/>
      <c r="B83" s="33" t="s">
        <v>493</v>
      </c>
      <c r="C83" s="39" t="s">
        <v>40</v>
      </c>
      <c r="D83" s="40" t="s">
        <v>494</v>
      </c>
      <c r="E83" s="41">
        <v>200900001</v>
      </c>
      <c r="F83" s="40" t="s">
        <v>495</v>
      </c>
      <c r="G83" s="40" t="s">
        <v>496</v>
      </c>
      <c r="H83" s="40" t="s">
        <v>497</v>
      </c>
      <c r="I83" s="40"/>
      <c r="J83" s="55" t="s">
        <v>485</v>
      </c>
      <c r="K83" s="40"/>
      <c r="L83" s="40"/>
      <c r="M83" s="40" t="s">
        <v>498</v>
      </c>
      <c r="N83" s="78">
        <v>100</v>
      </c>
      <c r="O83" s="78">
        <v>50</v>
      </c>
      <c r="P83" s="84" t="s">
        <v>499</v>
      </c>
      <c r="Q83" s="84" t="s">
        <v>499</v>
      </c>
      <c r="R83" s="98">
        <v>36500</v>
      </c>
    </row>
    <row r="84" spans="1:18">
      <c r="A84" s="33"/>
      <c r="B84" s="33"/>
      <c r="C84" s="39" t="s">
        <v>40</v>
      </c>
      <c r="D84" s="40" t="s">
        <v>500</v>
      </c>
      <c r="E84" s="41">
        <v>39845</v>
      </c>
      <c r="F84" s="40" t="s">
        <v>501</v>
      </c>
      <c r="G84" s="40" t="s">
        <v>502</v>
      </c>
      <c r="H84" s="40" t="s">
        <v>503</v>
      </c>
      <c r="I84" s="40"/>
      <c r="J84" s="55" t="s">
        <v>485</v>
      </c>
      <c r="K84" s="40"/>
      <c r="L84" s="40"/>
      <c r="M84" s="40" t="s">
        <v>498</v>
      </c>
      <c r="N84" s="78">
        <v>120</v>
      </c>
      <c r="O84" s="78">
        <v>50</v>
      </c>
      <c r="P84" s="84" t="s">
        <v>504</v>
      </c>
      <c r="Q84" s="84" t="s">
        <v>504</v>
      </c>
      <c r="R84" s="98">
        <v>43800</v>
      </c>
    </row>
    <row r="85" spans="1:18">
      <c r="A85" s="33"/>
      <c r="B85" s="33"/>
      <c r="C85" s="39" t="s">
        <v>40</v>
      </c>
      <c r="D85" s="40" t="s">
        <v>505</v>
      </c>
      <c r="E85" s="41">
        <v>201000001</v>
      </c>
      <c r="F85" s="40" t="s">
        <v>506</v>
      </c>
      <c r="G85" s="40" t="s">
        <v>507</v>
      </c>
      <c r="H85" s="40" t="s">
        <v>508</v>
      </c>
      <c r="I85" s="40"/>
      <c r="J85" s="55" t="s">
        <v>485</v>
      </c>
      <c r="K85" s="40"/>
      <c r="L85" s="40"/>
      <c r="M85" s="40" t="s">
        <v>498</v>
      </c>
      <c r="N85" s="78">
        <v>180</v>
      </c>
      <c r="O85" s="78">
        <v>300</v>
      </c>
      <c r="P85" s="84" t="s">
        <v>509</v>
      </c>
      <c r="Q85" s="84" t="s">
        <v>509</v>
      </c>
      <c r="R85" s="98">
        <v>65000</v>
      </c>
    </row>
    <row r="86" spans="1:18">
      <c r="A86" s="33" t="s">
        <v>510</v>
      </c>
      <c r="B86" s="43" t="s">
        <v>23</v>
      </c>
      <c r="C86" s="39"/>
      <c r="D86" s="136">
        <f>COUNTA(D87:D103)</f>
        <v>10</v>
      </c>
      <c r="E86" s="43"/>
      <c r="F86" s="43"/>
      <c r="G86" s="43"/>
      <c r="H86" s="43"/>
      <c r="I86" s="46"/>
      <c r="J86" s="46"/>
      <c r="K86" s="46"/>
      <c r="L86" s="46"/>
      <c r="M86" s="46"/>
      <c r="N86" s="78">
        <f>SUM(N87:N103)</f>
        <v>1843</v>
      </c>
      <c r="O86" s="78">
        <f>SUM(O87:O103)</f>
        <v>85750</v>
      </c>
      <c r="P86" s="87"/>
      <c r="Q86" s="87"/>
      <c r="R86" s="137">
        <f>SUM(R87:R103)</f>
        <v>246683</v>
      </c>
    </row>
    <row r="87" spans="1:18">
      <c r="A87" s="33"/>
      <c r="B87" s="33" t="s">
        <v>511</v>
      </c>
      <c r="C87" s="92" t="s">
        <v>83</v>
      </c>
      <c r="D87" s="33" t="s">
        <v>512</v>
      </c>
      <c r="E87" s="96" t="s">
        <v>513</v>
      </c>
      <c r="F87" s="96" t="s">
        <v>514</v>
      </c>
      <c r="G87" s="96" t="s">
        <v>515</v>
      </c>
      <c r="H87" s="33" t="s">
        <v>516</v>
      </c>
      <c r="I87" s="40" t="s">
        <v>176</v>
      </c>
      <c r="J87" s="40"/>
      <c r="K87" s="40"/>
      <c r="L87" s="40"/>
      <c r="M87" s="40"/>
      <c r="N87" s="78">
        <v>451</v>
      </c>
      <c r="O87" s="78">
        <v>8000</v>
      </c>
      <c r="P87" s="138" t="s">
        <v>517</v>
      </c>
      <c r="Q87" s="138" t="s">
        <v>517</v>
      </c>
      <c r="R87" s="93">
        <v>16134</v>
      </c>
    </row>
    <row r="88" spans="1:18">
      <c r="A88" s="33"/>
      <c r="B88" s="33"/>
      <c r="C88" s="92"/>
      <c r="D88" s="33"/>
      <c r="E88" s="96"/>
      <c r="F88" s="96"/>
      <c r="G88" s="96"/>
      <c r="H88" s="33"/>
      <c r="I88" s="40"/>
      <c r="J88" s="40" t="s">
        <v>46</v>
      </c>
      <c r="K88" s="40"/>
      <c r="L88" s="40"/>
      <c r="M88" s="40"/>
      <c r="N88" s="78">
        <v>91</v>
      </c>
      <c r="O88" s="78">
        <v>100</v>
      </c>
      <c r="P88" s="138" t="s">
        <v>518</v>
      </c>
      <c r="Q88" s="138" t="s">
        <v>519</v>
      </c>
      <c r="R88" s="93"/>
    </row>
    <row r="89" spans="1:18">
      <c r="A89" s="33"/>
      <c r="B89" s="33"/>
      <c r="C89" s="92" t="s">
        <v>83</v>
      </c>
      <c r="D89" s="33" t="s">
        <v>520</v>
      </c>
      <c r="E89" s="96" t="s">
        <v>521</v>
      </c>
      <c r="F89" s="96" t="s">
        <v>522</v>
      </c>
      <c r="G89" s="96" t="s">
        <v>523</v>
      </c>
      <c r="H89" s="96" t="s">
        <v>524</v>
      </c>
      <c r="I89" s="40" t="s">
        <v>176</v>
      </c>
      <c r="J89" s="40"/>
      <c r="K89" s="40"/>
      <c r="L89" s="40"/>
      <c r="M89" s="40"/>
      <c r="N89" s="78">
        <v>48</v>
      </c>
      <c r="O89" s="78">
        <v>9000</v>
      </c>
      <c r="P89" s="138" t="s">
        <v>525</v>
      </c>
      <c r="Q89" s="138" t="s">
        <v>525</v>
      </c>
      <c r="R89" s="93">
        <v>39217</v>
      </c>
    </row>
    <row r="90" spans="1:18">
      <c r="A90" s="33"/>
      <c r="B90" s="33"/>
      <c r="C90" s="92"/>
      <c r="D90" s="33"/>
      <c r="E90" s="96"/>
      <c r="F90" s="96"/>
      <c r="G90" s="96"/>
      <c r="H90" s="96"/>
      <c r="I90" s="40" t="s">
        <v>176</v>
      </c>
      <c r="J90" s="40"/>
      <c r="K90" s="40"/>
      <c r="L90" s="40"/>
      <c r="M90" s="40"/>
      <c r="N90" s="78">
        <v>51</v>
      </c>
      <c r="O90" s="78">
        <v>9000</v>
      </c>
      <c r="P90" s="44" t="s">
        <v>526</v>
      </c>
      <c r="Q90" s="44" t="s">
        <v>526</v>
      </c>
      <c r="R90" s="93"/>
    </row>
    <row r="91" spans="1:18">
      <c r="A91" s="33"/>
      <c r="B91" s="33"/>
      <c r="C91" s="39" t="s">
        <v>40</v>
      </c>
      <c r="D91" s="43" t="s">
        <v>527</v>
      </c>
      <c r="E91" s="40" t="s">
        <v>528</v>
      </c>
      <c r="F91" s="96"/>
      <c r="G91" s="96"/>
      <c r="H91" s="96"/>
      <c r="I91" s="40"/>
      <c r="J91" s="40" t="s">
        <v>177</v>
      </c>
      <c r="K91" s="40"/>
      <c r="L91" s="40"/>
      <c r="M91" s="40"/>
      <c r="N91" s="78">
        <v>225</v>
      </c>
      <c r="O91" s="78">
        <v>100</v>
      </c>
      <c r="P91" s="44" t="s">
        <v>529</v>
      </c>
      <c r="Q91" s="44" t="s">
        <v>530</v>
      </c>
      <c r="R91" s="78">
        <v>2609</v>
      </c>
    </row>
    <row r="92" spans="1:18">
      <c r="A92" s="33"/>
      <c r="B92" s="33"/>
      <c r="C92" s="92" t="s">
        <v>83</v>
      </c>
      <c r="D92" s="33" t="s">
        <v>531</v>
      </c>
      <c r="E92" s="96" t="s">
        <v>532</v>
      </c>
      <c r="F92" s="96" t="s">
        <v>533</v>
      </c>
      <c r="G92" s="96" t="s">
        <v>534</v>
      </c>
      <c r="H92" s="96" t="s">
        <v>535</v>
      </c>
      <c r="I92" s="40" t="s">
        <v>176</v>
      </c>
      <c r="J92" s="40"/>
      <c r="K92" s="40"/>
      <c r="L92" s="40"/>
      <c r="M92" s="40"/>
      <c r="N92" s="78">
        <v>24</v>
      </c>
      <c r="O92" s="78">
        <v>10000</v>
      </c>
      <c r="P92" s="44" t="s">
        <v>536</v>
      </c>
      <c r="Q92" s="44" t="s">
        <v>536</v>
      </c>
      <c r="R92" s="93">
        <v>78122</v>
      </c>
    </row>
    <row r="93" spans="1:18">
      <c r="A93" s="33"/>
      <c r="B93" s="33"/>
      <c r="C93" s="92"/>
      <c r="D93" s="33"/>
      <c r="E93" s="96"/>
      <c r="F93" s="96"/>
      <c r="G93" s="96"/>
      <c r="H93" s="96"/>
      <c r="I93" s="40" t="s">
        <v>176</v>
      </c>
      <c r="J93" s="40"/>
      <c r="K93" s="40"/>
      <c r="L93" s="40"/>
      <c r="M93" s="40"/>
      <c r="N93" s="78">
        <v>72</v>
      </c>
      <c r="O93" s="78">
        <v>10000</v>
      </c>
      <c r="P93" s="44" t="s">
        <v>537</v>
      </c>
      <c r="Q93" s="44" t="s">
        <v>538</v>
      </c>
      <c r="R93" s="93"/>
    </row>
    <row r="94" spans="1:18">
      <c r="A94" s="33"/>
      <c r="B94" s="33"/>
      <c r="C94" s="92"/>
      <c r="D94" s="33"/>
      <c r="E94" s="96"/>
      <c r="F94" s="96"/>
      <c r="G94" s="96"/>
      <c r="H94" s="96"/>
      <c r="I94" s="40" t="s">
        <v>176</v>
      </c>
      <c r="J94" s="40"/>
      <c r="K94" s="40"/>
      <c r="L94" s="40"/>
      <c r="M94" s="40"/>
      <c r="N94" s="78">
        <v>172</v>
      </c>
      <c r="O94" s="78">
        <v>20000</v>
      </c>
      <c r="P94" s="44" t="s">
        <v>539</v>
      </c>
      <c r="Q94" s="44" t="s">
        <v>540</v>
      </c>
      <c r="R94" s="93"/>
    </row>
    <row r="95" spans="1:18">
      <c r="A95" s="33"/>
      <c r="B95" s="33"/>
      <c r="C95" s="92" t="s">
        <v>40</v>
      </c>
      <c r="D95" s="33" t="s">
        <v>541</v>
      </c>
      <c r="E95" s="96" t="s">
        <v>542</v>
      </c>
      <c r="F95" s="96" t="s">
        <v>543</v>
      </c>
      <c r="G95" s="96" t="s">
        <v>544</v>
      </c>
      <c r="H95" s="96" t="s">
        <v>545</v>
      </c>
      <c r="I95" s="40"/>
      <c r="J95" s="40" t="s">
        <v>546</v>
      </c>
      <c r="K95" s="40"/>
      <c r="L95" s="40"/>
      <c r="M95" s="40"/>
      <c r="N95" s="78">
        <v>20</v>
      </c>
      <c r="O95" s="78">
        <v>100</v>
      </c>
      <c r="P95" s="44" t="s">
        <v>547</v>
      </c>
      <c r="Q95" s="44" t="s">
        <v>548</v>
      </c>
      <c r="R95" s="93">
        <v>170</v>
      </c>
    </row>
    <row r="96" spans="1:18">
      <c r="A96" s="33"/>
      <c r="B96" s="33"/>
      <c r="C96" s="92"/>
      <c r="D96" s="33"/>
      <c r="E96" s="96"/>
      <c r="F96" s="96"/>
      <c r="G96" s="96"/>
      <c r="H96" s="96"/>
      <c r="I96" s="40"/>
      <c r="J96" s="40" t="s">
        <v>546</v>
      </c>
      <c r="K96" s="40"/>
      <c r="L96" s="40"/>
      <c r="M96" s="40"/>
      <c r="N96" s="78">
        <v>8</v>
      </c>
      <c r="O96" s="78">
        <v>1000</v>
      </c>
      <c r="P96" s="44" t="s">
        <v>547</v>
      </c>
      <c r="Q96" s="44" t="s">
        <v>548</v>
      </c>
      <c r="R96" s="93"/>
    </row>
    <row r="97" spans="1:18">
      <c r="A97" s="33"/>
      <c r="B97" s="33"/>
      <c r="C97" s="92" t="s">
        <v>83</v>
      </c>
      <c r="D97" s="33" t="s">
        <v>549</v>
      </c>
      <c r="E97" s="96" t="s">
        <v>550</v>
      </c>
      <c r="F97" s="96" t="s">
        <v>551</v>
      </c>
      <c r="G97" s="96" t="s">
        <v>552</v>
      </c>
      <c r="H97" s="96" t="s">
        <v>553</v>
      </c>
      <c r="I97" s="40" t="s">
        <v>176</v>
      </c>
      <c r="J97" s="40"/>
      <c r="K97" s="40"/>
      <c r="L97" s="40"/>
      <c r="M97" s="40"/>
      <c r="N97" s="78">
        <v>91</v>
      </c>
      <c r="O97" s="78">
        <v>500</v>
      </c>
      <c r="P97" s="44" t="s">
        <v>554</v>
      </c>
      <c r="Q97" s="44" t="s">
        <v>555</v>
      </c>
      <c r="R97" s="139">
        <v>36717</v>
      </c>
    </row>
    <row r="98" spans="1:18">
      <c r="A98" s="33"/>
      <c r="B98" s="33"/>
      <c r="C98" s="92"/>
      <c r="D98" s="33"/>
      <c r="E98" s="96"/>
      <c r="F98" s="96"/>
      <c r="G98" s="96"/>
      <c r="H98" s="96"/>
      <c r="I98" s="40"/>
      <c r="J98" s="40" t="s">
        <v>177</v>
      </c>
      <c r="K98" s="40"/>
      <c r="L98" s="40"/>
      <c r="M98" s="40"/>
      <c r="N98" s="78">
        <v>100</v>
      </c>
      <c r="O98" s="78">
        <v>100</v>
      </c>
      <c r="P98" s="44" t="s">
        <v>556</v>
      </c>
      <c r="Q98" s="44" t="s">
        <v>557</v>
      </c>
      <c r="R98" s="139"/>
    </row>
    <row r="99" spans="1:18">
      <c r="A99" s="33"/>
      <c r="B99" s="33"/>
      <c r="C99" s="92" t="s">
        <v>83</v>
      </c>
      <c r="D99" s="33" t="s">
        <v>558</v>
      </c>
      <c r="E99" s="96" t="s">
        <v>559</v>
      </c>
      <c r="F99" s="96" t="s">
        <v>560</v>
      </c>
      <c r="G99" s="96" t="s">
        <v>561</v>
      </c>
      <c r="H99" s="96" t="s">
        <v>562</v>
      </c>
      <c r="I99" s="40" t="s">
        <v>176</v>
      </c>
      <c r="J99" s="40"/>
      <c r="K99" s="40"/>
      <c r="L99" s="40"/>
      <c r="M99" s="40"/>
      <c r="N99" s="78">
        <v>46</v>
      </c>
      <c r="O99" s="78">
        <v>8000</v>
      </c>
      <c r="P99" s="44" t="s">
        <v>563</v>
      </c>
      <c r="Q99" s="44" t="s">
        <v>564</v>
      </c>
      <c r="R99" s="93">
        <v>37534</v>
      </c>
    </row>
    <row r="100" spans="1:18">
      <c r="A100" s="33"/>
      <c r="B100" s="33"/>
      <c r="C100" s="92"/>
      <c r="D100" s="33"/>
      <c r="E100" s="96"/>
      <c r="F100" s="96"/>
      <c r="G100" s="96"/>
      <c r="H100" s="96"/>
      <c r="I100" s="40" t="s">
        <v>176</v>
      </c>
      <c r="J100" s="40"/>
      <c r="K100" s="40"/>
      <c r="L100" s="40"/>
      <c r="M100" s="40"/>
      <c r="N100" s="78">
        <v>46</v>
      </c>
      <c r="O100" s="78">
        <v>8000</v>
      </c>
      <c r="P100" s="44" t="s">
        <v>565</v>
      </c>
      <c r="Q100" s="44" t="s">
        <v>566</v>
      </c>
      <c r="R100" s="93"/>
    </row>
    <row r="101" spans="1:18" ht="33">
      <c r="A101" s="33"/>
      <c r="B101" s="33"/>
      <c r="C101" s="39" t="s">
        <v>40</v>
      </c>
      <c r="D101" s="43" t="s">
        <v>567</v>
      </c>
      <c r="E101" s="40" t="s">
        <v>568</v>
      </c>
      <c r="F101" s="43" t="s">
        <v>569</v>
      </c>
      <c r="G101" s="43" t="s">
        <v>570</v>
      </c>
      <c r="H101" s="40" t="s">
        <v>571</v>
      </c>
      <c r="I101" s="40"/>
      <c r="J101" s="40" t="s">
        <v>546</v>
      </c>
      <c r="K101" s="40"/>
      <c r="L101" s="40"/>
      <c r="M101" s="40"/>
      <c r="N101" s="78">
        <v>24</v>
      </c>
      <c r="O101" s="78">
        <v>100</v>
      </c>
      <c r="P101" s="44" t="s">
        <v>572</v>
      </c>
      <c r="Q101" s="44" t="s">
        <v>573</v>
      </c>
      <c r="R101" s="78">
        <v>5096</v>
      </c>
    </row>
    <row r="102" spans="1:18">
      <c r="A102" s="33"/>
      <c r="B102" s="33"/>
      <c r="C102" s="39" t="s">
        <v>40</v>
      </c>
      <c r="D102" s="43" t="s">
        <v>574</v>
      </c>
      <c r="E102" s="40" t="s">
        <v>575</v>
      </c>
      <c r="F102" s="43" t="s">
        <v>576</v>
      </c>
      <c r="G102" s="43" t="s">
        <v>577</v>
      </c>
      <c r="H102" s="40" t="s">
        <v>578</v>
      </c>
      <c r="I102" s="40"/>
      <c r="J102" s="40" t="s">
        <v>546</v>
      </c>
      <c r="K102" s="40"/>
      <c r="L102" s="40"/>
      <c r="M102" s="40"/>
      <c r="N102" s="78">
        <v>4</v>
      </c>
      <c r="O102" s="78">
        <v>250</v>
      </c>
      <c r="P102" s="44" t="s">
        <v>579</v>
      </c>
      <c r="Q102" s="44" t="s">
        <v>580</v>
      </c>
      <c r="R102" s="78">
        <v>0</v>
      </c>
    </row>
    <row r="103" spans="1:18">
      <c r="A103" s="33"/>
      <c r="B103" s="33"/>
      <c r="C103" s="39" t="s">
        <v>83</v>
      </c>
      <c r="D103" s="75" t="s">
        <v>581</v>
      </c>
      <c r="E103" s="40" t="s">
        <v>582</v>
      </c>
      <c r="F103" s="75" t="s">
        <v>583</v>
      </c>
      <c r="G103" s="75" t="s">
        <v>584</v>
      </c>
      <c r="H103" s="40" t="s">
        <v>585</v>
      </c>
      <c r="I103" s="40" t="s">
        <v>176</v>
      </c>
      <c r="J103" s="40"/>
      <c r="K103" s="40"/>
      <c r="L103" s="40"/>
      <c r="M103" s="40"/>
      <c r="N103" s="78">
        <v>370</v>
      </c>
      <c r="O103" s="78">
        <v>1500</v>
      </c>
      <c r="P103" s="44" t="s">
        <v>586</v>
      </c>
      <c r="Q103" s="44" t="s">
        <v>587</v>
      </c>
      <c r="R103" s="78">
        <v>31084</v>
      </c>
    </row>
    <row r="104" spans="1:18">
      <c r="A104" s="33" t="s">
        <v>588</v>
      </c>
      <c r="B104" s="43" t="s">
        <v>23</v>
      </c>
      <c r="C104" s="39"/>
      <c r="D104" s="136">
        <f>COUNTA(D105:D118)</f>
        <v>14</v>
      </c>
      <c r="E104" s="43"/>
      <c r="F104" s="43"/>
      <c r="G104" s="43"/>
      <c r="H104" s="43"/>
      <c r="I104" s="46"/>
      <c r="J104" s="46"/>
      <c r="K104" s="46"/>
      <c r="L104" s="46"/>
      <c r="M104" s="46"/>
      <c r="N104" s="37">
        <f>SUM(N105:N118)</f>
        <v>1103</v>
      </c>
      <c r="O104" s="37">
        <f>SUM(O105:O118)</f>
        <v>42192</v>
      </c>
      <c r="P104" s="140"/>
      <c r="Q104" s="140"/>
      <c r="R104" s="78">
        <f>SUM(R105:R118)</f>
        <v>184315.50399999999</v>
      </c>
    </row>
    <row r="105" spans="1:18">
      <c r="A105" s="33"/>
      <c r="B105" s="33" t="s">
        <v>589</v>
      </c>
      <c r="C105" s="39" t="s">
        <v>83</v>
      </c>
      <c r="D105" s="61" t="s">
        <v>590</v>
      </c>
      <c r="E105" s="40" t="s">
        <v>591</v>
      </c>
      <c r="F105" s="40" t="s">
        <v>592</v>
      </c>
      <c r="G105" s="141" t="s">
        <v>593</v>
      </c>
      <c r="H105" s="40" t="s">
        <v>594</v>
      </c>
      <c r="I105" s="40" t="s">
        <v>88</v>
      </c>
      <c r="J105" s="40"/>
      <c r="K105" s="40"/>
      <c r="L105" s="40"/>
      <c r="M105" s="40"/>
      <c r="N105" s="78">
        <v>96</v>
      </c>
      <c r="O105" s="78">
        <v>8300</v>
      </c>
      <c r="P105" s="42" t="s">
        <v>595</v>
      </c>
      <c r="Q105" s="42" t="s">
        <v>595</v>
      </c>
      <c r="R105" s="137">
        <v>19733</v>
      </c>
    </row>
    <row r="106" spans="1:18">
      <c r="A106" s="33"/>
      <c r="B106" s="33"/>
      <c r="C106" s="39" t="s">
        <v>83</v>
      </c>
      <c r="D106" s="61" t="s">
        <v>596</v>
      </c>
      <c r="E106" s="40" t="s">
        <v>597</v>
      </c>
      <c r="F106" s="40" t="s">
        <v>598</v>
      </c>
      <c r="G106" s="141" t="s">
        <v>599</v>
      </c>
      <c r="H106" s="40" t="s">
        <v>600</v>
      </c>
      <c r="I106" s="40" t="s">
        <v>88</v>
      </c>
      <c r="J106" s="40"/>
      <c r="K106" s="40"/>
      <c r="L106" s="40"/>
      <c r="M106" s="40"/>
      <c r="N106" s="78">
        <v>96</v>
      </c>
      <c r="O106" s="78">
        <v>9300</v>
      </c>
      <c r="P106" s="42" t="s">
        <v>601</v>
      </c>
      <c r="Q106" s="42" t="s">
        <v>601</v>
      </c>
      <c r="R106" s="137">
        <v>33529</v>
      </c>
    </row>
    <row r="107" spans="1:18">
      <c r="A107" s="33"/>
      <c r="B107" s="33"/>
      <c r="C107" s="39" t="s">
        <v>83</v>
      </c>
      <c r="D107" s="61" t="s">
        <v>602</v>
      </c>
      <c r="E107" s="40" t="s">
        <v>603</v>
      </c>
      <c r="F107" s="40" t="s">
        <v>604</v>
      </c>
      <c r="G107" s="141" t="s">
        <v>605</v>
      </c>
      <c r="H107" s="40" t="s">
        <v>606</v>
      </c>
      <c r="I107" s="40" t="s">
        <v>88</v>
      </c>
      <c r="J107" s="40"/>
      <c r="K107" s="40"/>
      <c r="L107" s="40"/>
      <c r="M107" s="40"/>
      <c r="N107" s="78">
        <v>72</v>
      </c>
      <c r="O107" s="78">
        <v>17000</v>
      </c>
      <c r="P107" s="42" t="s">
        <v>607</v>
      </c>
      <c r="Q107" s="42" t="s">
        <v>607</v>
      </c>
      <c r="R107" s="137">
        <v>19629</v>
      </c>
    </row>
    <row r="108" spans="1:18">
      <c r="A108" s="33"/>
      <c r="B108" s="33"/>
      <c r="C108" s="39" t="s">
        <v>83</v>
      </c>
      <c r="D108" s="61" t="s">
        <v>608</v>
      </c>
      <c r="E108" s="40" t="s">
        <v>609</v>
      </c>
      <c r="F108" s="40" t="s">
        <v>610</v>
      </c>
      <c r="G108" s="141" t="s">
        <v>611</v>
      </c>
      <c r="H108" s="40" t="s">
        <v>612</v>
      </c>
      <c r="I108" s="40" t="s">
        <v>88</v>
      </c>
      <c r="J108" s="40"/>
      <c r="K108" s="40"/>
      <c r="L108" s="40"/>
      <c r="M108" s="40"/>
      <c r="N108" s="78">
        <v>90</v>
      </c>
      <c r="O108" s="78">
        <v>5000</v>
      </c>
      <c r="P108" s="42" t="s">
        <v>613</v>
      </c>
      <c r="Q108" s="42" t="s">
        <v>613</v>
      </c>
      <c r="R108" s="137">
        <v>14982</v>
      </c>
    </row>
    <row r="109" spans="1:18">
      <c r="A109" s="33"/>
      <c r="B109" s="33" t="s">
        <v>614</v>
      </c>
      <c r="C109" s="39" t="s">
        <v>40</v>
      </c>
      <c r="D109" s="40" t="s">
        <v>615</v>
      </c>
      <c r="E109" s="75" t="s">
        <v>616</v>
      </c>
      <c r="F109" s="40" t="s">
        <v>617</v>
      </c>
      <c r="G109" s="40" t="s">
        <v>618</v>
      </c>
      <c r="H109" s="141" t="s">
        <v>619</v>
      </c>
      <c r="I109" s="40"/>
      <c r="J109" s="61" t="s">
        <v>620</v>
      </c>
      <c r="K109" s="40" t="s">
        <v>621</v>
      </c>
      <c r="L109" s="40"/>
      <c r="M109" s="40"/>
      <c r="N109" s="78">
        <v>300</v>
      </c>
      <c r="O109" s="78">
        <v>500</v>
      </c>
      <c r="P109" s="42" t="s">
        <v>622</v>
      </c>
      <c r="Q109" s="42" t="s">
        <v>622</v>
      </c>
      <c r="R109" s="137">
        <v>157</v>
      </c>
    </row>
    <row r="110" spans="1:18">
      <c r="A110" s="33"/>
      <c r="B110" s="33"/>
      <c r="C110" s="39" t="s">
        <v>40</v>
      </c>
      <c r="D110" s="40" t="s">
        <v>623</v>
      </c>
      <c r="E110" s="75" t="s">
        <v>624</v>
      </c>
      <c r="F110" s="40" t="s">
        <v>625</v>
      </c>
      <c r="G110" s="141" t="s">
        <v>626</v>
      </c>
      <c r="H110" s="141" t="s">
        <v>627</v>
      </c>
      <c r="I110" s="141"/>
      <c r="J110" s="61" t="s">
        <v>620</v>
      </c>
      <c r="K110" s="61"/>
      <c r="L110" s="61"/>
      <c r="M110" s="61"/>
      <c r="N110" s="78">
        <v>160</v>
      </c>
      <c r="O110" s="78">
        <v>250</v>
      </c>
      <c r="P110" s="75" t="s">
        <v>628</v>
      </c>
      <c r="Q110" s="75" t="s">
        <v>628</v>
      </c>
      <c r="R110" s="137">
        <v>48550</v>
      </c>
    </row>
    <row r="111" spans="1:18">
      <c r="A111" s="33"/>
      <c r="B111" s="33"/>
      <c r="C111" s="39" t="s">
        <v>40</v>
      </c>
      <c r="D111" s="40" t="s">
        <v>629</v>
      </c>
      <c r="E111" s="75" t="s">
        <v>630</v>
      </c>
      <c r="F111" s="40" t="s">
        <v>631</v>
      </c>
      <c r="G111" s="141" t="s">
        <v>632</v>
      </c>
      <c r="H111" s="141" t="s">
        <v>633</v>
      </c>
      <c r="I111" s="141"/>
      <c r="J111" s="61" t="s">
        <v>620</v>
      </c>
      <c r="K111" s="61"/>
      <c r="L111" s="61"/>
      <c r="M111" s="61"/>
      <c r="N111" s="78">
        <v>16</v>
      </c>
      <c r="O111" s="78">
        <v>150</v>
      </c>
      <c r="P111" s="75" t="s">
        <v>634</v>
      </c>
      <c r="Q111" s="75" t="s">
        <v>635</v>
      </c>
      <c r="R111" s="137">
        <v>2917</v>
      </c>
    </row>
    <row r="112" spans="1:18" ht="27">
      <c r="A112" s="33"/>
      <c r="B112" s="33"/>
      <c r="C112" s="39" t="s">
        <v>40</v>
      </c>
      <c r="D112" s="62" t="s">
        <v>636</v>
      </c>
      <c r="E112" s="75" t="s">
        <v>637</v>
      </c>
      <c r="F112" s="40" t="s">
        <v>638</v>
      </c>
      <c r="G112" s="141" t="s">
        <v>639</v>
      </c>
      <c r="H112" s="142" t="s">
        <v>640</v>
      </c>
      <c r="I112" s="141"/>
      <c r="J112" s="61" t="s">
        <v>620</v>
      </c>
      <c r="K112" s="61"/>
      <c r="L112" s="61"/>
      <c r="M112" s="61"/>
      <c r="N112" s="78">
        <v>16</v>
      </c>
      <c r="O112" s="78">
        <v>30</v>
      </c>
      <c r="P112" s="75" t="s">
        <v>641</v>
      </c>
      <c r="Q112" s="75" t="s">
        <v>642</v>
      </c>
      <c r="R112" s="137">
        <v>1835</v>
      </c>
    </row>
    <row r="113" spans="1:18">
      <c r="A113" s="33"/>
      <c r="B113" s="43" t="s">
        <v>643</v>
      </c>
      <c r="C113" s="39" t="s">
        <v>83</v>
      </c>
      <c r="D113" s="64" t="s">
        <v>644</v>
      </c>
      <c r="E113" s="140" t="s">
        <v>645</v>
      </c>
      <c r="F113" s="39" t="s">
        <v>646</v>
      </c>
      <c r="G113" s="46" t="s">
        <v>647</v>
      </c>
      <c r="H113" s="43" t="s">
        <v>648</v>
      </c>
      <c r="I113" s="40" t="s">
        <v>649</v>
      </c>
      <c r="J113" s="40"/>
      <c r="K113" s="40"/>
      <c r="L113" s="40"/>
      <c r="M113" s="40"/>
      <c r="N113" s="78">
        <v>60</v>
      </c>
      <c r="O113" s="78">
        <v>48</v>
      </c>
      <c r="P113" s="143" t="s">
        <v>650</v>
      </c>
      <c r="Q113" s="39" t="s">
        <v>650</v>
      </c>
      <c r="R113" s="137">
        <v>20815</v>
      </c>
    </row>
    <row r="114" spans="1:18">
      <c r="A114" s="33"/>
      <c r="B114" s="33" t="s">
        <v>651</v>
      </c>
      <c r="C114" s="39" t="s">
        <v>83</v>
      </c>
      <c r="D114" s="61" t="s">
        <v>652</v>
      </c>
      <c r="E114" s="40" t="s">
        <v>653</v>
      </c>
      <c r="F114" s="40" t="s">
        <v>604</v>
      </c>
      <c r="G114" s="141" t="s">
        <v>654</v>
      </c>
      <c r="H114" s="40" t="s">
        <v>655</v>
      </c>
      <c r="I114" s="40" t="s">
        <v>88</v>
      </c>
      <c r="J114" s="40"/>
      <c r="K114" s="40"/>
      <c r="L114" s="40"/>
      <c r="M114" s="40"/>
      <c r="N114" s="78">
        <v>84</v>
      </c>
      <c r="O114" s="78">
        <v>860</v>
      </c>
      <c r="P114" s="42" t="s">
        <v>656</v>
      </c>
      <c r="Q114" s="42" t="s">
        <v>657</v>
      </c>
      <c r="R114" s="78">
        <v>21487.223999999998</v>
      </c>
    </row>
    <row r="115" spans="1:18">
      <c r="A115" s="33"/>
      <c r="B115" s="33"/>
      <c r="C115" s="39" t="s">
        <v>40</v>
      </c>
      <c r="D115" s="61" t="s">
        <v>658</v>
      </c>
      <c r="E115" s="40" t="s">
        <v>659</v>
      </c>
      <c r="F115" s="40" t="s">
        <v>660</v>
      </c>
      <c r="G115" s="141" t="s">
        <v>661</v>
      </c>
      <c r="H115" s="40" t="s">
        <v>662</v>
      </c>
      <c r="I115" s="40"/>
      <c r="J115" s="40" t="s">
        <v>80</v>
      </c>
      <c r="K115" s="40"/>
      <c r="L115" s="40"/>
      <c r="M115" s="40"/>
      <c r="N115" s="78">
        <v>32</v>
      </c>
      <c r="O115" s="78">
        <v>450</v>
      </c>
      <c r="P115" s="42" t="s">
        <v>663</v>
      </c>
      <c r="Q115" s="42" t="s">
        <v>663</v>
      </c>
      <c r="R115" s="78">
        <v>470.28</v>
      </c>
    </row>
    <row r="116" spans="1:18">
      <c r="A116" s="33"/>
      <c r="B116" s="33" t="s">
        <v>664</v>
      </c>
      <c r="C116" s="39" t="s">
        <v>40</v>
      </c>
      <c r="D116" s="61" t="s">
        <v>665</v>
      </c>
      <c r="E116" s="75" t="s">
        <v>666</v>
      </c>
      <c r="F116" s="40" t="s">
        <v>667</v>
      </c>
      <c r="G116" s="141" t="s">
        <v>668</v>
      </c>
      <c r="H116" s="40" t="s">
        <v>669</v>
      </c>
      <c r="I116" s="40"/>
      <c r="J116" s="40" t="s">
        <v>133</v>
      </c>
      <c r="K116" s="40"/>
      <c r="L116" s="40"/>
      <c r="M116" s="40"/>
      <c r="N116" s="78">
        <v>2</v>
      </c>
      <c r="O116" s="78">
        <v>2</v>
      </c>
      <c r="P116" s="42" t="s">
        <v>670</v>
      </c>
      <c r="Q116" s="42" t="s">
        <v>670</v>
      </c>
      <c r="R116" s="78">
        <v>211</v>
      </c>
    </row>
    <row r="117" spans="1:18">
      <c r="A117" s="33"/>
      <c r="B117" s="33"/>
      <c r="C117" s="39" t="s">
        <v>287</v>
      </c>
      <c r="D117" s="61" t="s">
        <v>671</v>
      </c>
      <c r="E117" s="75" t="s">
        <v>672</v>
      </c>
      <c r="F117" s="40" t="s">
        <v>673</v>
      </c>
      <c r="G117" s="141" t="s">
        <v>674</v>
      </c>
      <c r="H117" s="40" t="s">
        <v>675</v>
      </c>
      <c r="I117" s="40"/>
      <c r="J117" s="40" t="s">
        <v>676</v>
      </c>
      <c r="K117" s="40"/>
      <c r="L117" s="40"/>
      <c r="M117" s="40"/>
      <c r="N117" s="78">
        <v>4</v>
      </c>
      <c r="O117" s="78">
        <v>5</v>
      </c>
      <c r="P117" s="42" t="s">
        <v>677</v>
      </c>
      <c r="Q117" s="42" t="s">
        <v>677</v>
      </c>
      <c r="R117" s="78">
        <v>0</v>
      </c>
    </row>
    <row r="118" spans="1:18">
      <c r="A118" s="33"/>
      <c r="B118" s="43" t="s">
        <v>678</v>
      </c>
      <c r="C118" s="39" t="s">
        <v>40</v>
      </c>
      <c r="D118" s="61" t="s">
        <v>679</v>
      </c>
      <c r="E118" s="40" t="s">
        <v>680</v>
      </c>
      <c r="F118" s="40" t="s">
        <v>681</v>
      </c>
      <c r="G118" s="141" t="s">
        <v>682</v>
      </c>
      <c r="H118" s="40" t="s">
        <v>683</v>
      </c>
      <c r="I118" s="40"/>
      <c r="J118" s="40" t="s">
        <v>684</v>
      </c>
      <c r="K118" s="40"/>
      <c r="L118" s="40"/>
      <c r="M118" s="40"/>
      <c r="N118" s="78">
        <v>75</v>
      </c>
      <c r="O118" s="78">
        <v>297</v>
      </c>
      <c r="P118" s="42" t="s">
        <v>685</v>
      </c>
      <c r="Q118" s="42" t="s">
        <v>686</v>
      </c>
      <c r="R118" s="78">
        <v>0</v>
      </c>
    </row>
    <row r="119" spans="1:18">
      <c r="A119" s="33" t="s">
        <v>687</v>
      </c>
      <c r="B119" s="99" t="s">
        <v>23</v>
      </c>
      <c r="C119" s="39"/>
      <c r="D119" s="35">
        <f>COUNTA(D120:D130)</f>
        <v>9</v>
      </c>
      <c r="E119" s="43"/>
      <c r="F119" s="43"/>
      <c r="G119" s="43"/>
      <c r="H119" s="43"/>
      <c r="I119" s="46"/>
      <c r="J119" s="46"/>
      <c r="K119" s="46"/>
      <c r="L119" s="46"/>
      <c r="M119" s="46"/>
      <c r="N119" s="87">
        <f>SUM(N120:N130)</f>
        <v>759.2</v>
      </c>
      <c r="O119" s="87">
        <f>SUM(O120:O130)</f>
        <v>31475</v>
      </c>
      <c r="P119" s="38"/>
      <c r="Q119" s="38"/>
      <c r="R119" s="87">
        <f>SUM(R120:R130)</f>
        <v>216112</v>
      </c>
    </row>
    <row r="120" spans="1:18">
      <c r="A120" s="33"/>
      <c r="B120" s="33" t="s">
        <v>688</v>
      </c>
      <c r="C120" s="39" t="s">
        <v>83</v>
      </c>
      <c r="D120" s="40" t="s">
        <v>689</v>
      </c>
      <c r="E120" s="40" t="s">
        <v>690</v>
      </c>
      <c r="F120" s="40" t="s">
        <v>691</v>
      </c>
      <c r="G120" s="40" t="s">
        <v>692</v>
      </c>
      <c r="H120" s="40" t="s">
        <v>693</v>
      </c>
      <c r="I120" s="40" t="s">
        <v>694</v>
      </c>
      <c r="J120" s="40"/>
      <c r="K120" s="40"/>
      <c r="L120" s="40"/>
      <c r="M120" s="40"/>
      <c r="N120" s="78">
        <v>60</v>
      </c>
      <c r="O120" s="137">
        <v>1050</v>
      </c>
      <c r="P120" s="42" t="s">
        <v>695</v>
      </c>
      <c r="Q120" s="42" t="s">
        <v>696</v>
      </c>
      <c r="R120" s="137">
        <v>18132</v>
      </c>
    </row>
    <row r="121" spans="1:18">
      <c r="A121" s="33"/>
      <c r="B121" s="33"/>
      <c r="C121" s="39" t="s">
        <v>83</v>
      </c>
      <c r="D121" s="40" t="s">
        <v>697</v>
      </c>
      <c r="E121" s="40" t="s">
        <v>698</v>
      </c>
      <c r="F121" s="40" t="s">
        <v>699</v>
      </c>
      <c r="G121" s="40" t="s">
        <v>700</v>
      </c>
      <c r="H121" s="40" t="s">
        <v>701</v>
      </c>
      <c r="I121" s="40" t="s">
        <v>694</v>
      </c>
      <c r="J121" s="40"/>
      <c r="K121" s="40"/>
      <c r="L121" s="40"/>
      <c r="M121" s="40"/>
      <c r="N121" s="78">
        <v>62</v>
      </c>
      <c r="O121" s="137">
        <v>1110</v>
      </c>
      <c r="P121" s="42" t="s">
        <v>702</v>
      </c>
      <c r="Q121" s="42" t="s">
        <v>703</v>
      </c>
      <c r="R121" s="137">
        <v>23269</v>
      </c>
    </row>
    <row r="122" spans="1:18">
      <c r="A122" s="33"/>
      <c r="B122" s="33" t="s">
        <v>704</v>
      </c>
      <c r="C122" s="92" t="s">
        <v>83</v>
      </c>
      <c r="D122" s="96" t="s">
        <v>705</v>
      </c>
      <c r="E122" s="96" t="s">
        <v>706</v>
      </c>
      <c r="F122" s="96" t="s">
        <v>707</v>
      </c>
      <c r="G122" s="96" t="s">
        <v>708</v>
      </c>
      <c r="H122" s="96" t="s">
        <v>709</v>
      </c>
      <c r="I122" s="40" t="s">
        <v>710</v>
      </c>
      <c r="J122" s="40"/>
      <c r="K122" s="40"/>
      <c r="L122" s="40"/>
      <c r="M122" s="40"/>
      <c r="N122" s="78">
        <v>72</v>
      </c>
      <c r="O122" s="137">
        <v>5000</v>
      </c>
      <c r="P122" s="42" t="s">
        <v>711</v>
      </c>
      <c r="Q122" s="42" t="s">
        <v>712</v>
      </c>
      <c r="R122" s="144">
        <v>78611</v>
      </c>
    </row>
    <row r="123" spans="1:18">
      <c r="A123" s="33"/>
      <c r="B123" s="33"/>
      <c r="C123" s="92"/>
      <c r="D123" s="96"/>
      <c r="E123" s="96"/>
      <c r="F123" s="96"/>
      <c r="G123" s="96"/>
      <c r="H123" s="96"/>
      <c r="I123" s="40" t="s">
        <v>713</v>
      </c>
      <c r="J123" s="40"/>
      <c r="K123" s="40"/>
      <c r="L123" s="40"/>
      <c r="M123" s="40"/>
      <c r="N123" s="78">
        <v>72</v>
      </c>
      <c r="O123" s="137">
        <v>5000</v>
      </c>
      <c r="P123" s="42" t="s">
        <v>711</v>
      </c>
      <c r="Q123" s="42" t="s">
        <v>714</v>
      </c>
      <c r="R123" s="144"/>
    </row>
    <row r="124" spans="1:18">
      <c r="A124" s="33"/>
      <c r="B124" s="33"/>
      <c r="C124" s="92"/>
      <c r="D124" s="96"/>
      <c r="E124" s="96"/>
      <c r="F124" s="96"/>
      <c r="G124" s="96"/>
      <c r="H124" s="96"/>
      <c r="I124" s="40" t="s">
        <v>715</v>
      </c>
      <c r="J124" s="40"/>
      <c r="K124" s="40"/>
      <c r="L124" s="40"/>
      <c r="M124" s="40"/>
      <c r="N124" s="78">
        <v>120</v>
      </c>
      <c r="O124" s="137">
        <v>7000</v>
      </c>
      <c r="P124" s="42" t="s">
        <v>716</v>
      </c>
      <c r="Q124" s="42" t="s">
        <v>717</v>
      </c>
      <c r="R124" s="144"/>
    </row>
    <row r="125" spans="1:18">
      <c r="A125" s="33"/>
      <c r="B125" s="33" t="s">
        <v>718</v>
      </c>
      <c r="C125" s="39" t="s">
        <v>83</v>
      </c>
      <c r="D125" s="40" t="s">
        <v>719</v>
      </c>
      <c r="E125" s="40" t="s">
        <v>720</v>
      </c>
      <c r="F125" s="40" t="s">
        <v>721</v>
      </c>
      <c r="G125" s="40" t="s">
        <v>722</v>
      </c>
      <c r="H125" s="40" t="s">
        <v>723</v>
      </c>
      <c r="I125" s="145" t="s">
        <v>724</v>
      </c>
      <c r="J125" s="40"/>
      <c r="K125" s="40"/>
      <c r="L125" s="40"/>
      <c r="M125" s="40"/>
      <c r="N125" s="78">
        <v>91.2</v>
      </c>
      <c r="O125" s="146" t="s">
        <v>725</v>
      </c>
      <c r="P125" s="42" t="s">
        <v>726</v>
      </c>
      <c r="Q125" s="42" t="s">
        <v>726</v>
      </c>
      <c r="R125" s="78">
        <v>34609</v>
      </c>
    </row>
    <row r="126" spans="1:18">
      <c r="A126" s="33"/>
      <c r="B126" s="33"/>
      <c r="C126" s="39" t="s">
        <v>40</v>
      </c>
      <c r="D126" s="40" t="s">
        <v>727</v>
      </c>
      <c r="E126" s="40" t="s">
        <v>728</v>
      </c>
      <c r="F126" s="40" t="s">
        <v>729</v>
      </c>
      <c r="G126" s="40" t="s">
        <v>730</v>
      </c>
      <c r="H126" s="40" t="s">
        <v>731</v>
      </c>
      <c r="I126" s="40"/>
      <c r="J126" s="40" t="s">
        <v>732</v>
      </c>
      <c r="K126" s="40"/>
      <c r="L126" s="40"/>
      <c r="M126" s="40"/>
      <c r="N126" s="78">
        <v>24</v>
      </c>
      <c r="O126" s="146" t="s">
        <v>725</v>
      </c>
      <c r="P126" s="42" t="s">
        <v>733</v>
      </c>
      <c r="Q126" s="42" t="s">
        <v>733</v>
      </c>
      <c r="R126" s="78">
        <v>1173</v>
      </c>
    </row>
    <row r="127" spans="1:18">
      <c r="A127" s="33"/>
      <c r="B127" s="43" t="s">
        <v>734</v>
      </c>
      <c r="C127" s="39" t="s">
        <v>25</v>
      </c>
      <c r="D127" s="40" t="s">
        <v>735</v>
      </c>
      <c r="E127" s="75" t="s">
        <v>736</v>
      </c>
      <c r="F127" s="40" t="s">
        <v>737</v>
      </c>
      <c r="G127" s="40" t="s">
        <v>738</v>
      </c>
      <c r="H127" s="40" t="s">
        <v>739</v>
      </c>
      <c r="I127" s="40" t="s">
        <v>740</v>
      </c>
      <c r="J127" s="40"/>
      <c r="K127" s="40"/>
      <c r="L127" s="40"/>
      <c r="M127" s="40"/>
      <c r="N127" s="78">
        <v>96</v>
      </c>
      <c r="O127" s="78">
        <v>9015</v>
      </c>
      <c r="P127" s="42" t="s">
        <v>741</v>
      </c>
      <c r="Q127" s="42" t="s">
        <v>742</v>
      </c>
      <c r="R127" s="78">
        <v>38418</v>
      </c>
    </row>
    <row r="128" spans="1:18">
      <c r="A128" s="33"/>
      <c r="B128" s="43" t="s">
        <v>743</v>
      </c>
      <c r="C128" s="39" t="s">
        <v>40</v>
      </c>
      <c r="D128" s="40" t="s">
        <v>744</v>
      </c>
      <c r="E128" s="40">
        <v>30</v>
      </c>
      <c r="F128" s="40" t="s">
        <v>745</v>
      </c>
      <c r="G128" s="40" t="s">
        <v>746</v>
      </c>
      <c r="H128" s="40" t="s">
        <v>747</v>
      </c>
      <c r="I128" s="40"/>
      <c r="J128" s="40" t="s">
        <v>306</v>
      </c>
      <c r="K128" s="40"/>
      <c r="L128" s="40"/>
      <c r="M128" s="40"/>
      <c r="N128" s="78">
        <v>2</v>
      </c>
      <c r="O128" s="78">
        <v>2500</v>
      </c>
      <c r="P128" s="36" t="s">
        <v>748</v>
      </c>
      <c r="Q128" s="36" t="s">
        <v>748</v>
      </c>
      <c r="R128" s="78">
        <v>0</v>
      </c>
    </row>
    <row r="129" spans="1:18">
      <c r="A129" s="33"/>
      <c r="B129" s="43" t="s">
        <v>749</v>
      </c>
      <c r="C129" s="39" t="s">
        <v>40</v>
      </c>
      <c r="D129" s="40" t="s">
        <v>750</v>
      </c>
      <c r="E129" s="40">
        <v>37987</v>
      </c>
      <c r="F129" s="40" t="s">
        <v>751</v>
      </c>
      <c r="G129" s="40" t="s">
        <v>752</v>
      </c>
      <c r="H129" s="40" t="s">
        <v>753</v>
      </c>
      <c r="I129" s="40"/>
      <c r="J129" s="40"/>
      <c r="K129" s="40"/>
      <c r="L129" s="40"/>
      <c r="M129" s="40" t="s">
        <v>754</v>
      </c>
      <c r="N129" s="78">
        <v>100</v>
      </c>
      <c r="O129" s="78">
        <v>500</v>
      </c>
      <c r="P129" s="42" t="s">
        <v>755</v>
      </c>
      <c r="Q129" s="42" t="s">
        <v>755</v>
      </c>
      <c r="R129" s="78">
        <v>0</v>
      </c>
    </row>
    <row r="130" spans="1:18">
      <c r="A130" s="33"/>
      <c r="B130" s="43" t="s">
        <v>756</v>
      </c>
      <c r="C130" s="39" t="s">
        <v>40</v>
      </c>
      <c r="D130" s="40" t="s">
        <v>757</v>
      </c>
      <c r="E130" s="40">
        <v>39845</v>
      </c>
      <c r="F130" s="40" t="s">
        <v>758</v>
      </c>
      <c r="G130" s="40" t="s">
        <v>759</v>
      </c>
      <c r="H130" s="40" t="s">
        <v>760</v>
      </c>
      <c r="I130" s="40"/>
      <c r="J130" s="40" t="s">
        <v>289</v>
      </c>
      <c r="K130" s="40"/>
      <c r="L130" s="40"/>
      <c r="M130" s="40"/>
      <c r="N130" s="78">
        <v>60</v>
      </c>
      <c r="O130" s="78">
        <v>300</v>
      </c>
      <c r="P130" s="147" t="s">
        <v>761</v>
      </c>
      <c r="Q130" s="147" t="s">
        <v>761</v>
      </c>
      <c r="R130" s="78">
        <v>21900</v>
      </c>
    </row>
    <row r="131" spans="1:18">
      <c r="A131" s="33" t="s">
        <v>762</v>
      </c>
      <c r="B131" s="95" t="s">
        <v>23</v>
      </c>
      <c r="C131" s="39"/>
      <c r="D131" s="86">
        <f>COUNTA(D132:D145)</f>
        <v>12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37">
        <f>SUM(N132:N145)</f>
        <v>803.3</v>
      </c>
      <c r="O131" s="37">
        <f>SUM(O132:O145)</f>
        <v>35395</v>
      </c>
      <c r="P131" s="40"/>
      <c r="Q131" s="40"/>
      <c r="R131" s="78">
        <f>SUM(R132:R145)</f>
        <v>127033</v>
      </c>
    </row>
    <row r="132" spans="1:18">
      <c r="A132" s="33"/>
      <c r="B132" s="33" t="s">
        <v>763</v>
      </c>
      <c r="C132" s="92" t="s">
        <v>83</v>
      </c>
      <c r="D132" s="96" t="s">
        <v>764</v>
      </c>
      <c r="E132" s="96" t="s">
        <v>765</v>
      </c>
      <c r="F132" s="96" t="s">
        <v>766</v>
      </c>
      <c r="G132" s="96" t="s">
        <v>767</v>
      </c>
      <c r="H132" s="40" t="s">
        <v>768</v>
      </c>
      <c r="I132" s="40" t="s">
        <v>88</v>
      </c>
      <c r="J132" s="40"/>
      <c r="K132" s="40"/>
      <c r="L132" s="40"/>
      <c r="M132" s="40"/>
      <c r="N132" s="137">
        <v>72</v>
      </c>
      <c r="O132" s="78">
        <v>2580</v>
      </c>
      <c r="P132" s="67" t="s">
        <v>769</v>
      </c>
      <c r="Q132" s="84" t="s">
        <v>770</v>
      </c>
      <c r="R132" s="78">
        <v>21360</v>
      </c>
    </row>
    <row r="133" spans="1:18">
      <c r="A133" s="33"/>
      <c r="B133" s="33"/>
      <c r="C133" s="92"/>
      <c r="D133" s="96"/>
      <c r="E133" s="96"/>
      <c r="F133" s="96"/>
      <c r="G133" s="96"/>
      <c r="H133" s="40" t="s">
        <v>771</v>
      </c>
      <c r="I133" s="40" t="s">
        <v>244</v>
      </c>
      <c r="J133" s="40"/>
      <c r="K133" s="40"/>
      <c r="L133" s="40"/>
      <c r="M133" s="40"/>
      <c r="N133" s="137">
        <v>52.8</v>
      </c>
      <c r="O133" s="78">
        <v>2985</v>
      </c>
      <c r="P133" s="67" t="s">
        <v>769</v>
      </c>
      <c r="Q133" s="62" t="s">
        <v>772</v>
      </c>
      <c r="R133" s="77">
        <v>10422</v>
      </c>
    </row>
    <row r="134" spans="1:18">
      <c r="A134" s="33"/>
      <c r="B134" s="33"/>
      <c r="C134" s="92" t="s">
        <v>83</v>
      </c>
      <c r="D134" s="96" t="s">
        <v>773</v>
      </c>
      <c r="E134" s="96" t="s">
        <v>51</v>
      </c>
      <c r="F134" s="96" t="s">
        <v>699</v>
      </c>
      <c r="G134" s="96" t="s">
        <v>774</v>
      </c>
      <c r="H134" s="40" t="s">
        <v>775</v>
      </c>
      <c r="I134" s="40" t="s">
        <v>88</v>
      </c>
      <c r="J134" s="40"/>
      <c r="K134" s="40"/>
      <c r="L134" s="40"/>
      <c r="M134" s="40"/>
      <c r="N134" s="137">
        <v>50</v>
      </c>
      <c r="O134" s="78">
        <v>5190</v>
      </c>
      <c r="P134" s="67" t="s">
        <v>776</v>
      </c>
      <c r="Q134" s="62" t="s">
        <v>777</v>
      </c>
      <c r="R134" s="77">
        <v>18120</v>
      </c>
    </row>
    <row r="135" spans="1:18">
      <c r="A135" s="33"/>
      <c r="B135" s="33"/>
      <c r="C135" s="92"/>
      <c r="D135" s="96"/>
      <c r="E135" s="96"/>
      <c r="F135" s="96"/>
      <c r="G135" s="96"/>
      <c r="H135" s="40" t="s">
        <v>775</v>
      </c>
      <c r="I135" s="40" t="s">
        <v>244</v>
      </c>
      <c r="J135" s="40"/>
      <c r="K135" s="40"/>
      <c r="L135" s="40"/>
      <c r="M135" s="40"/>
      <c r="N135" s="78">
        <v>48</v>
      </c>
      <c r="O135" s="78">
        <v>4500</v>
      </c>
      <c r="P135" s="67" t="s">
        <v>776</v>
      </c>
      <c r="Q135" s="62" t="s">
        <v>778</v>
      </c>
      <c r="R135" s="77">
        <v>17236</v>
      </c>
    </row>
    <row r="136" spans="1:18" ht="16.5" customHeight="1">
      <c r="A136" s="33"/>
      <c r="B136" s="33"/>
      <c r="C136" s="39" t="s">
        <v>83</v>
      </c>
      <c r="D136" s="82" t="s">
        <v>779</v>
      </c>
      <c r="E136" s="40" t="s">
        <v>780</v>
      </c>
      <c r="F136" s="40" t="s">
        <v>699</v>
      </c>
      <c r="G136" s="40" t="s">
        <v>781</v>
      </c>
      <c r="H136" s="40" t="s">
        <v>782</v>
      </c>
      <c r="I136" s="40" t="s">
        <v>88</v>
      </c>
      <c r="J136" s="40"/>
      <c r="K136" s="40"/>
      <c r="L136" s="40"/>
      <c r="M136" s="40"/>
      <c r="N136" s="78">
        <v>84</v>
      </c>
      <c r="O136" s="78">
        <v>15211</v>
      </c>
      <c r="P136" s="67" t="s">
        <v>783</v>
      </c>
      <c r="Q136" s="62" t="s">
        <v>784</v>
      </c>
      <c r="R136" s="77">
        <v>30660</v>
      </c>
    </row>
    <row r="137" spans="1:18">
      <c r="A137" s="33"/>
      <c r="B137" s="33"/>
      <c r="C137" s="39" t="s">
        <v>40</v>
      </c>
      <c r="D137" s="40" t="s">
        <v>785</v>
      </c>
      <c r="E137" s="40" t="s">
        <v>786</v>
      </c>
      <c r="F137" s="40" t="s">
        <v>787</v>
      </c>
      <c r="G137" s="40" t="s">
        <v>788</v>
      </c>
      <c r="H137" s="40" t="s">
        <v>789</v>
      </c>
      <c r="I137" s="40"/>
      <c r="J137" s="40" t="s">
        <v>790</v>
      </c>
      <c r="K137" s="40"/>
      <c r="L137" s="40"/>
      <c r="M137" s="40"/>
      <c r="N137" s="78">
        <v>8</v>
      </c>
      <c r="O137" s="137">
        <v>230</v>
      </c>
      <c r="P137" s="67" t="s">
        <v>791</v>
      </c>
      <c r="Q137" s="62" t="s">
        <v>792</v>
      </c>
      <c r="R137" s="77">
        <v>0</v>
      </c>
    </row>
    <row r="138" spans="1:18">
      <c r="A138" s="33"/>
      <c r="B138" s="33"/>
      <c r="C138" s="39" t="s">
        <v>40</v>
      </c>
      <c r="D138" s="40" t="s">
        <v>793</v>
      </c>
      <c r="E138" s="40" t="s">
        <v>794</v>
      </c>
      <c r="F138" s="40" t="s">
        <v>795</v>
      </c>
      <c r="G138" s="40" t="s">
        <v>796</v>
      </c>
      <c r="H138" s="40" t="s">
        <v>797</v>
      </c>
      <c r="I138" s="40"/>
      <c r="J138" s="40"/>
      <c r="K138" s="40" t="s">
        <v>798</v>
      </c>
      <c r="L138" s="40"/>
      <c r="M138" s="40"/>
      <c r="N138" s="78">
        <v>22</v>
      </c>
      <c r="O138" s="137">
        <v>720</v>
      </c>
      <c r="P138" s="67" t="s">
        <v>799</v>
      </c>
      <c r="Q138" s="62" t="s">
        <v>800</v>
      </c>
      <c r="R138" s="77">
        <v>476</v>
      </c>
    </row>
    <row r="139" spans="1:18">
      <c r="A139" s="33"/>
      <c r="B139" s="43" t="s">
        <v>801</v>
      </c>
      <c r="C139" s="39" t="s">
        <v>287</v>
      </c>
      <c r="D139" s="40" t="s">
        <v>802</v>
      </c>
      <c r="E139" s="148" t="s">
        <v>803</v>
      </c>
      <c r="F139" s="40" t="s">
        <v>804</v>
      </c>
      <c r="G139" s="40" t="s">
        <v>805</v>
      </c>
      <c r="H139" s="40" t="s">
        <v>806</v>
      </c>
      <c r="I139" s="40"/>
      <c r="J139" s="40" t="s">
        <v>684</v>
      </c>
      <c r="K139" s="40"/>
      <c r="L139" s="40"/>
      <c r="M139" s="40"/>
      <c r="N139" s="78">
        <v>1.5</v>
      </c>
      <c r="O139" s="137">
        <v>100</v>
      </c>
      <c r="P139" s="67" t="s">
        <v>712</v>
      </c>
      <c r="Q139" s="62" t="s">
        <v>807</v>
      </c>
      <c r="R139" s="149">
        <v>0</v>
      </c>
    </row>
    <row r="140" spans="1:18">
      <c r="A140" s="33"/>
      <c r="B140" s="33" t="s">
        <v>808</v>
      </c>
      <c r="C140" s="39" t="s">
        <v>40</v>
      </c>
      <c r="D140" s="40" t="s">
        <v>809</v>
      </c>
      <c r="E140" s="40" t="s">
        <v>810</v>
      </c>
      <c r="F140" s="40" t="s">
        <v>811</v>
      </c>
      <c r="G140" s="40" t="s">
        <v>812</v>
      </c>
      <c r="H140" s="40" t="s">
        <v>813</v>
      </c>
      <c r="I140" s="40"/>
      <c r="J140" s="40" t="s">
        <v>80</v>
      </c>
      <c r="K140" s="40" t="s">
        <v>814</v>
      </c>
      <c r="L140" s="40"/>
      <c r="M140" s="40"/>
      <c r="N140" s="78">
        <v>328</v>
      </c>
      <c r="O140" s="78">
        <v>640</v>
      </c>
      <c r="P140" s="84" t="s">
        <v>815</v>
      </c>
      <c r="Q140" s="84" t="s">
        <v>816</v>
      </c>
      <c r="R140" s="98">
        <v>489</v>
      </c>
    </row>
    <row r="141" spans="1:18">
      <c r="A141" s="33"/>
      <c r="B141" s="33"/>
      <c r="C141" s="39" t="s">
        <v>83</v>
      </c>
      <c r="D141" s="40" t="s">
        <v>817</v>
      </c>
      <c r="E141" s="40" t="s">
        <v>818</v>
      </c>
      <c r="F141" s="40" t="s">
        <v>819</v>
      </c>
      <c r="G141" s="40" t="s">
        <v>820</v>
      </c>
      <c r="H141" s="40" t="s">
        <v>821</v>
      </c>
      <c r="I141" s="40" t="s">
        <v>88</v>
      </c>
      <c r="J141" s="40"/>
      <c r="K141" s="40" t="s">
        <v>814</v>
      </c>
      <c r="L141" s="40"/>
      <c r="M141" s="40"/>
      <c r="N141" s="78">
        <v>12</v>
      </c>
      <c r="O141" s="78">
        <v>29</v>
      </c>
      <c r="P141" s="84" t="s">
        <v>822</v>
      </c>
      <c r="Q141" s="84" t="s">
        <v>823</v>
      </c>
      <c r="R141" s="98">
        <v>0</v>
      </c>
    </row>
    <row r="142" spans="1:18">
      <c r="A142" s="33"/>
      <c r="B142" s="33"/>
      <c r="C142" s="39" t="s">
        <v>40</v>
      </c>
      <c r="D142" s="40" t="s">
        <v>824</v>
      </c>
      <c r="E142" s="40" t="s">
        <v>765</v>
      </c>
      <c r="F142" s="40" t="s">
        <v>825</v>
      </c>
      <c r="G142" s="40" t="s">
        <v>826</v>
      </c>
      <c r="H142" s="40" t="s">
        <v>827</v>
      </c>
      <c r="I142" s="40"/>
      <c r="J142" s="40" t="s">
        <v>133</v>
      </c>
      <c r="K142" s="40" t="s">
        <v>814</v>
      </c>
      <c r="L142" s="40" t="s">
        <v>814</v>
      </c>
      <c r="M142" s="40"/>
      <c r="N142" s="78">
        <v>3</v>
      </c>
      <c r="O142" s="78">
        <v>10</v>
      </c>
      <c r="P142" s="84" t="s">
        <v>828</v>
      </c>
      <c r="Q142" s="84" t="s">
        <v>829</v>
      </c>
      <c r="R142" s="98">
        <v>793</v>
      </c>
    </row>
    <row r="143" spans="1:18">
      <c r="A143" s="33"/>
      <c r="B143" s="43" t="s">
        <v>830</v>
      </c>
      <c r="C143" s="39" t="s">
        <v>40</v>
      </c>
      <c r="D143" s="40" t="s">
        <v>831</v>
      </c>
      <c r="E143" s="148" t="s">
        <v>832</v>
      </c>
      <c r="F143" s="40" t="s">
        <v>137</v>
      </c>
      <c r="G143" s="40" t="s">
        <v>833</v>
      </c>
      <c r="H143" s="40" t="s">
        <v>834</v>
      </c>
      <c r="I143" s="40"/>
      <c r="J143" s="40" t="s">
        <v>133</v>
      </c>
      <c r="K143" s="40"/>
      <c r="L143" s="40"/>
      <c r="M143" s="40"/>
      <c r="N143" s="78">
        <v>38</v>
      </c>
      <c r="O143" s="78">
        <v>200</v>
      </c>
      <c r="P143" s="84" t="s">
        <v>835</v>
      </c>
      <c r="Q143" s="84" t="s">
        <v>835</v>
      </c>
      <c r="R143" s="78">
        <v>0</v>
      </c>
    </row>
    <row r="144" spans="1:18">
      <c r="A144" s="33"/>
      <c r="B144" s="33" t="s">
        <v>836</v>
      </c>
      <c r="C144" s="39" t="s">
        <v>83</v>
      </c>
      <c r="D144" s="40" t="s">
        <v>837</v>
      </c>
      <c r="E144" s="40" t="s">
        <v>838</v>
      </c>
      <c r="F144" s="40" t="s">
        <v>839</v>
      </c>
      <c r="G144" s="40" t="s">
        <v>840</v>
      </c>
      <c r="H144" s="40" t="s">
        <v>841</v>
      </c>
      <c r="I144" s="40" t="s">
        <v>88</v>
      </c>
      <c r="J144" s="40"/>
      <c r="K144" s="40" t="s">
        <v>814</v>
      </c>
      <c r="L144" s="40" t="s">
        <v>814</v>
      </c>
      <c r="M144" s="40"/>
      <c r="N144" s="78">
        <v>48</v>
      </c>
      <c r="O144" s="78">
        <v>1000</v>
      </c>
      <c r="P144" s="84" t="s">
        <v>842</v>
      </c>
      <c r="Q144" s="84" t="s">
        <v>843</v>
      </c>
      <c r="R144" s="98">
        <v>15719</v>
      </c>
    </row>
    <row r="145" spans="1:18">
      <c r="A145" s="33"/>
      <c r="B145" s="33"/>
      <c r="C145" s="39" t="s">
        <v>83</v>
      </c>
      <c r="D145" s="40" t="s">
        <v>844</v>
      </c>
      <c r="E145" s="40" t="s">
        <v>845</v>
      </c>
      <c r="F145" s="40" t="s">
        <v>846</v>
      </c>
      <c r="G145" s="40" t="s">
        <v>847</v>
      </c>
      <c r="H145" s="40" t="s">
        <v>848</v>
      </c>
      <c r="I145" s="40" t="s">
        <v>88</v>
      </c>
      <c r="J145" s="40"/>
      <c r="K145" s="40" t="s">
        <v>814</v>
      </c>
      <c r="L145" s="40" t="s">
        <v>814</v>
      </c>
      <c r="M145" s="40"/>
      <c r="N145" s="78">
        <v>36</v>
      </c>
      <c r="O145" s="78">
        <v>2000</v>
      </c>
      <c r="P145" s="84" t="s">
        <v>849</v>
      </c>
      <c r="Q145" s="84" t="s">
        <v>850</v>
      </c>
      <c r="R145" s="98">
        <v>11758</v>
      </c>
    </row>
    <row r="146" spans="1:18">
      <c r="A146" s="33" t="s">
        <v>851</v>
      </c>
      <c r="B146" s="99" t="s">
        <v>23</v>
      </c>
      <c r="C146" s="39"/>
      <c r="D146" s="50">
        <f>COUNTA(D147:D156)</f>
        <v>7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78">
        <f>SUM(N147:N156)</f>
        <v>610.76</v>
      </c>
      <c r="O146" s="78">
        <f>SUM(O147:O156)</f>
        <v>67018</v>
      </c>
      <c r="P146" s="40"/>
      <c r="Q146" s="40"/>
      <c r="R146" s="78">
        <f>SUM(R147:R156)</f>
        <v>202460</v>
      </c>
    </row>
    <row r="147" spans="1:18">
      <c r="A147" s="33"/>
      <c r="B147" s="33" t="s">
        <v>852</v>
      </c>
      <c r="C147" s="92" t="s">
        <v>83</v>
      </c>
      <c r="D147" s="96" t="s">
        <v>853</v>
      </c>
      <c r="E147" s="96" t="s">
        <v>854</v>
      </c>
      <c r="F147" s="96" t="s">
        <v>855</v>
      </c>
      <c r="G147" s="150" t="s">
        <v>856</v>
      </c>
      <c r="H147" s="151" t="s">
        <v>857</v>
      </c>
      <c r="I147" s="152" t="s">
        <v>858</v>
      </c>
      <c r="J147" s="153"/>
      <c r="K147" s="153"/>
      <c r="L147" s="153"/>
      <c r="M147" s="153"/>
      <c r="N147" s="154">
        <v>83.76</v>
      </c>
      <c r="O147" s="144">
        <v>17978</v>
      </c>
      <c r="P147" s="155" t="s">
        <v>859</v>
      </c>
      <c r="Q147" s="156" t="s">
        <v>860</v>
      </c>
      <c r="R147" s="144">
        <v>54053</v>
      </c>
    </row>
    <row r="148" spans="1:18">
      <c r="A148" s="33"/>
      <c r="B148" s="33"/>
      <c r="C148" s="92"/>
      <c r="D148" s="96"/>
      <c r="E148" s="96"/>
      <c r="F148" s="96"/>
      <c r="G148" s="150"/>
      <c r="H148" s="151"/>
      <c r="I148" s="152" t="s">
        <v>858</v>
      </c>
      <c r="J148" s="153"/>
      <c r="K148" s="153"/>
      <c r="L148" s="153"/>
      <c r="M148" s="153"/>
      <c r="N148" s="154">
        <v>72</v>
      </c>
      <c r="O148" s="144"/>
      <c r="P148" s="155" t="s">
        <v>861</v>
      </c>
      <c r="Q148" s="156" t="s">
        <v>862</v>
      </c>
      <c r="R148" s="144"/>
    </row>
    <row r="149" spans="1:18">
      <c r="A149" s="33"/>
      <c r="B149" s="33" t="s">
        <v>863</v>
      </c>
      <c r="C149" s="157" t="s">
        <v>83</v>
      </c>
      <c r="D149" s="158" t="s">
        <v>864</v>
      </c>
      <c r="E149" s="158" t="s">
        <v>865</v>
      </c>
      <c r="F149" s="157" t="s">
        <v>112</v>
      </c>
      <c r="G149" s="158" t="s">
        <v>866</v>
      </c>
      <c r="H149" s="159" t="s">
        <v>867</v>
      </c>
      <c r="I149" s="40" t="s">
        <v>868</v>
      </c>
      <c r="J149" s="40"/>
      <c r="K149" s="40"/>
      <c r="L149" s="40"/>
      <c r="M149" s="40"/>
      <c r="N149" s="137">
        <v>90</v>
      </c>
      <c r="O149" s="144">
        <v>29000</v>
      </c>
      <c r="P149" s="160" t="s">
        <v>869</v>
      </c>
      <c r="Q149" s="160" t="s">
        <v>870</v>
      </c>
      <c r="R149" s="144">
        <v>61510</v>
      </c>
    </row>
    <row r="150" spans="1:18">
      <c r="A150" s="33"/>
      <c r="B150" s="33"/>
      <c r="C150" s="157"/>
      <c r="D150" s="158"/>
      <c r="E150" s="158"/>
      <c r="F150" s="157"/>
      <c r="G150" s="158"/>
      <c r="H150" s="159"/>
      <c r="I150" s="40" t="s">
        <v>868</v>
      </c>
      <c r="J150" s="40"/>
      <c r="K150" s="40"/>
      <c r="L150" s="40"/>
      <c r="M150" s="40"/>
      <c r="N150" s="137">
        <v>94.8</v>
      </c>
      <c r="O150" s="144"/>
      <c r="P150" s="160" t="s">
        <v>871</v>
      </c>
      <c r="Q150" s="160" t="s">
        <v>872</v>
      </c>
      <c r="R150" s="144"/>
    </row>
    <row r="151" spans="1:18">
      <c r="A151" s="33"/>
      <c r="B151" s="33"/>
      <c r="C151" s="157"/>
      <c r="D151" s="158"/>
      <c r="E151" s="158"/>
      <c r="F151" s="157"/>
      <c r="G151" s="158"/>
      <c r="H151" s="159"/>
      <c r="I151" s="40" t="s">
        <v>858</v>
      </c>
      <c r="J151" s="40"/>
      <c r="K151" s="40"/>
      <c r="L151" s="40"/>
      <c r="M151" s="40"/>
      <c r="N151" s="137">
        <v>24</v>
      </c>
      <c r="O151" s="144"/>
      <c r="P151" s="160" t="s">
        <v>873</v>
      </c>
      <c r="Q151" s="160" t="s">
        <v>874</v>
      </c>
      <c r="R151" s="144"/>
    </row>
    <row r="152" spans="1:18">
      <c r="A152" s="33"/>
      <c r="B152" s="33"/>
      <c r="C152" s="62" t="s">
        <v>83</v>
      </c>
      <c r="D152" s="161" t="s">
        <v>875</v>
      </c>
      <c r="E152" s="161" t="s">
        <v>876</v>
      </c>
      <c r="F152" s="62" t="s">
        <v>877</v>
      </c>
      <c r="G152" s="161" t="s">
        <v>878</v>
      </c>
      <c r="H152" s="162" t="s">
        <v>879</v>
      </c>
      <c r="I152" s="40" t="s">
        <v>868</v>
      </c>
      <c r="J152" s="40"/>
      <c r="K152" s="40"/>
      <c r="L152" s="40"/>
      <c r="M152" s="40"/>
      <c r="N152" s="137">
        <v>60</v>
      </c>
      <c r="O152" s="137">
        <v>6600</v>
      </c>
      <c r="P152" s="160" t="s">
        <v>880</v>
      </c>
      <c r="Q152" s="160" t="s">
        <v>881</v>
      </c>
      <c r="R152" s="137">
        <v>19356</v>
      </c>
    </row>
    <row r="153" spans="1:18">
      <c r="A153" s="33"/>
      <c r="B153" s="43" t="s">
        <v>882</v>
      </c>
      <c r="C153" s="43" t="s">
        <v>83</v>
      </c>
      <c r="D153" s="43" t="s">
        <v>883</v>
      </c>
      <c r="E153" s="65" t="s">
        <v>884</v>
      </c>
      <c r="F153" s="43" t="s">
        <v>137</v>
      </c>
      <c r="G153" s="43" t="s">
        <v>885</v>
      </c>
      <c r="H153" s="43" t="s">
        <v>886</v>
      </c>
      <c r="I153" s="40" t="s">
        <v>25</v>
      </c>
      <c r="J153" s="40"/>
      <c r="K153" s="40"/>
      <c r="L153" s="40"/>
      <c r="M153" s="40"/>
      <c r="N153" s="78">
        <v>72</v>
      </c>
      <c r="O153" s="137">
        <v>6040</v>
      </c>
      <c r="P153" s="75" t="s">
        <v>887</v>
      </c>
      <c r="Q153" s="75" t="s">
        <v>888</v>
      </c>
      <c r="R153" s="137">
        <v>28990</v>
      </c>
    </row>
    <row r="154" spans="1:18">
      <c r="A154" s="33"/>
      <c r="B154" s="43" t="s">
        <v>889</v>
      </c>
      <c r="C154" s="39" t="s">
        <v>40</v>
      </c>
      <c r="D154" s="40" t="s">
        <v>890</v>
      </c>
      <c r="E154" s="40" t="s">
        <v>891</v>
      </c>
      <c r="F154" s="40" t="s">
        <v>892</v>
      </c>
      <c r="G154" s="40" t="s">
        <v>893</v>
      </c>
      <c r="H154" s="40" t="s">
        <v>894</v>
      </c>
      <c r="I154" s="40"/>
      <c r="J154" s="40"/>
      <c r="K154" s="40" t="s">
        <v>99</v>
      </c>
      <c r="L154" s="40"/>
      <c r="M154" s="40"/>
      <c r="N154" s="78">
        <v>14.2</v>
      </c>
      <c r="O154" s="137">
        <v>200</v>
      </c>
      <c r="P154" s="42" t="s">
        <v>895</v>
      </c>
      <c r="Q154" s="42" t="s">
        <v>896</v>
      </c>
      <c r="R154" s="137">
        <v>376</v>
      </c>
    </row>
    <row r="155" spans="1:18">
      <c r="A155" s="33"/>
      <c r="B155" s="43" t="s">
        <v>897</v>
      </c>
      <c r="C155" s="39" t="s">
        <v>25</v>
      </c>
      <c r="D155" s="163" t="s">
        <v>898</v>
      </c>
      <c r="E155" s="163" t="s">
        <v>899</v>
      </c>
      <c r="F155" s="152" t="s">
        <v>900</v>
      </c>
      <c r="G155" s="152" t="s">
        <v>901</v>
      </c>
      <c r="H155" s="141" t="s">
        <v>902</v>
      </c>
      <c r="I155" s="40" t="s">
        <v>83</v>
      </c>
      <c r="J155" s="40"/>
      <c r="K155" s="40"/>
      <c r="L155" s="40"/>
      <c r="M155" s="40"/>
      <c r="N155" s="137">
        <v>6</v>
      </c>
      <c r="O155" s="137">
        <v>700</v>
      </c>
      <c r="P155" s="156" t="s">
        <v>903</v>
      </c>
      <c r="Q155" s="156" t="s">
        <v>904</v>
      </c>
      <c r="R155" s="137">
        <v>0</v>
      </c>
    </row>
    <row r="156" spans="1:18">
      <c r="A156" s="33"/>
      <c r="B156" s="43" t="s">
        <v>905</v>
      </c>
      <c r="C156" s="43" t="s">
        <v>83</v>
      </c>
      <c r="D156" s="43" t="s">
        <v>906</v>
      </c>
      <c r="E156" s="43" t="s">
        <v>907</v>
      </c>
      <c r="F156" s="43" t="s">
        <v>908</v>
      </c>
      <c r="G156" s="43" t="s">
        <v>909</v>
      </c>
      <c r="H156" s="43" t="s">
        <v>910</v>
      </c>
      <c r="I156" s="40" t="s">
        <v>868</v>
      </c>
      <c r="J156" s="40"/>
      <c r="K156" s="40"/>
      <c r="L156" s="40"/>
      <c r="M156" s="40"/>
      <c r="N156" s="78">
        <v>94</v>
      </c>
      <c r="O156" s="137">
        <v>6500</v>
      </c>
      <c r="P156" s="43" t="s">
        <v>911</v>
      </c>
      <c r="Q156" s="164" t="s">
        <v>912</v>
      </c>
      <c r="R156" s="137">
        <v>38175</v>
      </c>
    </row>
    <row r="157" spans="1:18">
      <c r="A157" s="33" t="s">
        <v>913</v>
      </c>
      <c r="B157" s="43" t="s">
        <v>23</v>
      </c>
      <c r="C157" s="39"/>
      <c r="D157" s="86">
        <f>COUNTA(D158:D165)</f>
        <v>8</v>
      </c>
      <c r="E157" s="43"/>
      <c r="F157" s="43"/>
      <c r="G157" s="43"/>
      <c r="H157" s="43"/>
      <c r="I157" s="46"/>
      <c r="J157" s="46"/>
      <c r="K157" s="46"/>
      <c r="L157" s="46"/>
      <c r="M157" s="46"/>
      <c r="N157" s="87">
        <f>SUM(N158:N165)</f>
        <v>425.3</v>
      </c>
      <c r="O157" s="87">
        <f>SUM(O158:O165)</f>
        <v>17520</v>
      </c>
      <c r="P157" s="91"/>
      <c r="Q157" s="91"/>
      <c r="R157" s="78">
        <f>SUM(R158:R165)</f>
        <v>87014.760000000009</v>
      </c>
    </row>
    <row r="158" spans="1:18">
      <c r="A158" s="33"/>
      <c r="B158" s="33" t="s">
        <v>914</v>
      </c>
      <c r="C158" s="39" t="s">
        <v>83</v>
      </c>
      <c r="D158" s="40" t="s">
        <v>915</v>
      </c>
      <c r="E158" s="40">
        <v>1</v>
      </c>
      <c r="F158" s="40" t="s">
        <v>411</v>
      </c>
      <c r="G158" s="40" t="s">
        <v>916</v>
      </c>
      <c r="H158" s="40" t="s">
        <v>917</v>
      </c>
      <c r="I158" s="40" t="s">
        <v>176</v>
      </c>
      <c r="J158" s="40"/>
      <c r="K158" s="40"/>
      <c r="L158" s="40"/>
      <c r="M158" s="40"/>
      <c r="N158" s="78">
        <v>84</v>
      </c>
      <c r="O158" s="78">
        <v>11000</v>
      </c>
      <c r="P158" s="39" t="s">
        <v>918</v>
      </c>
      <c r="Q158" s="67" t="s">
        <v>918</v>
      </c>
      <c r="R158" s="137">
        <v>24081</v>
      </c>
    </row>
    <row r="159" spans="1:18">
      <c r="A159" s="33"/>
      <c r="B159" s="33"/>
      <c r="C159" s="39" t="s">
        <v>83</v>
      </c>
      <c r="D159" s="40" t="s">
        <v>919</v>
      </c>
      <c r="E159" s="40" t="s">
        <v>920</v>
      </c>
      <c r="F159" s="40" t="s">
        <v>137</v>
      </c>
      <c r="G159" s="40" t="s">
        <v>921</v>
      </c>
      <c r="H159" s="40" t="s">
        <v>922</v>
      </c>
      <c r="I159" s="40" t="s">
        <v>176</v>
      </c>
      <c r="J159" s="40"/>
      <c r="K159" s="40"/>
      <c r="L159" s="40"/>
      <c r="M159" s="40"/>
      <c r="N159" s="78">
        <v>89</v>
      </c>
      <c r="O159" s="78">
        <v>4500</v>
      </c>
      <c r="P159" s="165" t="s">
        <v>923</v>
      </c>
      <c r="Q159" s="84" t="s">
        <v>924</v>
      </c>
      <c r="R159" s="78">
        <v>19393</v>
      </c>
    </row>
    <row r="160" spans="1:18">
      <c r="A160" s="33"/>
      <c r="B160" s="43" t="s">
        <v>925</v>
      </c>
      <c r="C160" s="39" t="s">
        <v>40</v>
      </c>
      <c r="D160" s="40" t="s">
        <v>926</v>
      </c>
      <c r="E160" s="40" t="s">
        <v>927</v>
      </c>
      <c r="F160" s="40" t="s">
        <v>928</v>
      </c>
      <c r="G160" s="40" t="s">
        <v>929</v>
      </c>
      <c r="H160" s="40" t="s">
        <v>930</v>
      </c>
      <c r="I160" s="40"/>
      <c r="J160" s="40" t="s">
        <v>306</v>
      </c>
      <c r="K160" s="40"/>
      <c r="L160" s="40"/>
      <c r="M160" s="40"/>
      <c r="N160" s="78">
        <v>32</v>
      </c>
      <c r="O160" s="78">
        <v>140</v>
      </c>
      <c r="P160" s="120" t="s">
        <v>931</v>
      </c>
      <c r="Q160" s="120" t="s">
        <v>931</v>
      </c>
      <c r="R160" s="78">
        <v>4115</v>
      </c>
    </row>
    <row r="161" spans="1:18">
      <c r="A161" s="33"/>
      <c r="B161" s="43" t="s">
        <v>932</v>
      </c>
      <c r="C161" s="39" t="s">
        <v>40</v>
      </c>
      <c r="D161" s="43" t="s">
        <v>933</v>
      </c>
      <c r="E161" s="39" t="s">
        <v>934</v>
      </c>
      <c r="F161" s="40" t="s">
        <v>935</v>
      </c>
      <c r="G161" s="43" t="s">
        <v>936</v>
      </c>
      <c r="H161" s="43" t="s">
        <v>937</v>
      </c>
      <c r="I161" s="40"/>
      <c r="J161" s="40"/>
      <c r="K161" s="40"/>
      <c r="L161" s="40"/>
      <c r="M161" s="40" t="s">
        <v>177</v>
      </c>
      <c r="N161" s="78">
        <v>37.299999999999997</v>
      </c>
      <c r="O161" s="146" t="s">
        <v>725</v>
      </c>
      <c r="P161" s="84" t="s">
        <v>248</v>
      </c>
      <c r="Q161" s="84" t="s">
        <v>938</v>
      </c>
      <c r="R161" s="78">
        <v>5205.3999999999996</v>
      </c>
    </row>
    <row r="162" spans="1:18">
      <c r="A162" s="33"/>
      <c r="B162" s="33" t="s">
        <v>939</v>
      </c>
      <c r="C162" s="39" t="s">
        <v>83</v>
      </c>
      <c r="D162" s="40" t="s">
        <v>940</v>
      </c>
      <c r="E162" s="166">
        <v>9</v>
      </c>
      <c r="F162" s="40" t="s">
        <v>941</v>
      </c>
      <c r="G162" s="40" t="s">
        <v>942</v>
      </c>
      <c r="H162" s="40" t="s">
        <v>943</v>
      </c>
      <c r="I162" s="40" t="s">
        <v>176</v>
      </c>
      <c r="J162" s="43"/>
      <c r="K162" s="40"/>
      <c r="L162" s="40"/>
      <c r="M162" s="40"/>
      <c r="N162" s="78">
        <v>60</v>
      </c>
      <c r="O162" s="78">
        <v>500</v>
      </c>
      <c r="P162" s="167" t="s">
        <v>944</v>
      </c>
      <c r="Q162" s="168" t="s">
        <v>945</v>
      </c>
      <c r="R162" s="137">
        <v>15735.36</v>
      </c>
    </row>
    <row r="163" spans="1:18">
      <c r="A163" s="33"/>
      <c r="B163" s="33"/>
      <c r="C163" s="39" t="s">
        <v>83</v>
      </c>
      <c r="D163" s="40" t="s">
        <v>946</v>
      </c>
      <c r="E163" s="40" t="s">
        <v>947</v>
      </c>
      <c r="F163" s="40" t="s">
        <v>948</v>
      </c>
      <c r="G163" s="40" t="s">
        <v>949</v>
      </c>
      <c r="H163" s="40" t="s">
        <v>950</v>
      </c>
      <c r="I163" s="40" t="s">
        <v>88</v>
      </c>
      <c r="J163" s="40"/>
      <c r="K163" s="40"/>
      <c r="L163" s="40"/>
      <c r="M163" s="40"/>
      <c r="N163" s="78">
        <v>30</v>
      </c>
      <c r="O163" s="78">
        <v>700</v>
      </c>
      <c r="P163" s="120" t="s">
        <v>951</v>
      </c>
      <c r="Q163" s="120" t="s">
        <v>952</v>
      </c>
      <c r="R163" s="78">
        <v>6336</v>
      </c>
    </row>
    <row r="164" spans="1:18">
      <c r="A164" s="33"/>
      <c r="B164" s="33"/>
      <c r="C164" s="39" t="s">
        <v>83</v>
      </c>
      <c r="D164" s="40" t="s">
        <v>953</v>
      </c>
      <c r="E164" s="40" t="s">
        <v>954</v>
      </c>
      <c r="F164" s="40" t="s">
        <v>955</v>
      </c>
      <c r="G164" s="40" t="s">
        <v>956</v>
      </c>
      <c r="H164" s="40" t="s">
        <v>957</v>
      </c>
      <c r="I164" s="40" t="s">
        <v>88</v>
      </c>
      <c r="J164" s="40"/>
      <c r="K164" s="40"/>
      <c r="L164" s="40"/>
      <c r="M164" s="40"/>
      <c r="N164" s="78">
        <v>48</v>
      </c>
      <c r="O164" s="78">
        <v>480</v>
      </c>
      <c r="P164" s="120" t="s">
        <v>958</v>
      </c>
      <c r="Q164" s="120" t="s">
        <v>959</v>
      </c>
      <c r="R164" s="78">
        <v>11003</v>
      </c>
    </row>
    <row r="165" spans="1:18">
      <c r="A165" s="33"/>
      <c r="B165" s="33"/>
      <c r="C165" s="39" t="s">
        <v>40</v>
      </c>
      <c r="D165" s="40" t="s">
        <v>960</v>
      </c>
      <c r="E165" s="40" t="s">
        <v>961</v>
      </c>
      <c r="F165" s="40" t="s">
        <v>962</v>
      </c>
      <c r="G165" s="40" t="s">
        <v>963</v>
      </c>
      <c r="H165" s="40" t="s">
        <v>964</v>
      </c>
      <c r="I165" s="40"/>
      <c r="J165" s="40" t="s">
        <v>485</v>
      </c>
      <c r="K165" s="40"/>
      <c r="L165" s="40"/>
      <c r="M165" s="40"/>
      <c r="N165" s="78">
        <v>45</v>
      </c>
      <c r="O165" s="78">
        <v>200</v>
      </c>
      <c r="P165" s="120" t="s">
        <v>965</v>
      </c>
      <c r="Q165" s="120" t="s">
        <v>965</v>
      </c>
      <c r="R165" s="78">
        <v>1146</v>
      </c>
    </row>
  </sheetData>
  <mergeCells count="171">
    <mergeCell ref="H149:H151"/>
    <mergeCell ref="O149:O151"/>
    <mergeCell ref="R149:R151"/>
    <mergeCell ref="A157:A165"/>
    <mergeCell ref="B158:B159"/>
    <mergeCell ref="B162:B165"/>
    <mergeCell ref="G147:G148"/>
    <mergeCell ref="H147:H148"/>
    <mergeCell ref="O147:O148"/>
    <mergeCell ref="R147:R148"/>
    <mergeCell ref="B149:B152"/>
    <mergeCell ref="C149:C151"/>
    <mergeCell ref="D149:D151"/>
    <mergeCell ref="E149:E151"/>
    <mergeCell ref="F149:F151"/>
    <mergeCell ref="G149:G151"/>
    <mergeCell ref="A146:A156"/>
    <mergeCell ref="B147:B148"/>
    <mergeCell ref="C147:C148"/>
    <mergeCell ref="D147:D148"/>
    <mergeCell ref="E147:E148"/>
    <mergeCell ref="F147:F148"/>
    <mergeCell ref="D134:D135"/>
    <mergeCell ref="E134:E135"/>
    <mergeCell ref="F134:F135"/>
    <mergeCell ref="G134:G135"/>
    <mergeCell ref="B140:B142"/>
    <mergeCell ref="B144:B145"/>
    <mergeCell ref="R122:R124"/>
    <mergeCell ref="B125:B126"/>
    <mergeCell ref="A131:A145"/>
    <mergeCell ref="B132:B138"/>
    <mergeCell ref="C132:C133"/>
    <mergeCell ref="D132:D133"/>
    <mergeCell ref="E132:E133"/>
    <mergeCell ref="F132:F133"/>
    <mergeCell ref="G132:G133"/>
    <mergeCell ref="C134:C135"/>
    <mergeCell ref="C122:C124"/>
    <mergeCell ref="D122:D124"/>
    <mergeCell ref="E122:E124"/>
    <mergeCell ref="F122:F124"/>
    <mergeCell ref="G122:G124"/>
    <mergeCell ref="H122:H124"/>
    <mergeCell ref="A104:A118"/>
    <mergeCell ref="B105:B108"/>
    <mergeCell ref="B109:B112"/>
    <mergeCell ref="B114:B115"/>
    <mergeCell ref="B116:B117"/>
    <mergeCell ref="A119:A130"/>
    <mergeCell ref="B120:B121"/>
    <mergeCell ref="B122:B124"/>
    <mergeCell ref="R97:R98"/>
    <mergeCell ref="C99:C100"/>
    <mergeCell ref="D99:D100"/>
    <mergeCell ref="E99:E100"/>
    <mergeCell ref="F99:F100"/>
    <mergeCell ref="G99:G100"/>
    <mergeCell ref="H99:H100"/>
    <mergeCell ref="R99:R100"/>
    <mergeCell ref="C97:C98"/>
    <mergeCell ref="D97:D98"/>
    <mergeCell ref="E97:E98"/>
    <mergeCell ref="F97:F98"/>
    <mergeCell ref="G97:G98"/>
    <mergeCell ref="H97:H98"/>
    <mergeCell ref="G92:G94"/>
    <mergeCell ref="H92:H94"/>
    <mergeCell ref="R92:R94"/>
    <mergeCell ref="C95:C96"/>
    <mergeCell ref="D95:D96"/>
    <mergeCell ref="E95:E96"/>
    <mergeCell ref="F95:F96"/>
    <mergeCell ref="G95:G96"/>
    <mergeCell ref="H95:H96"/>
    <mergeCell ref="R95:R96"/>
    <mergeCell ref="G87:G88"/>
    <mergeCell ref="H87:H88"/>
    <mergeCell ref="R87:R88"/>
    <mergeCell ref="C89:C90"/>
    <mergeCell ref="D89:D90"/>
    <mergeCell ref="E89:E90"/>
    <mergeCell ref="F89:F91"/>
    <mergeCell ref="G89:G91"/>
    <mergeCell ref="H89:H91"/>
    <mergeCell ref="R89:R90"/>
    <mergeCell ref="A86:A103"/>
    <mergeCell ref="B87:B103"/>
    <mergeCell ref="C87:C88"/>
    <mergeCell ref="D87:D88"/>
    <mergeCell ref="E87:E88"/>
    <mergeCell ref="F87:F88"/>
    <mergeCell ref="C92:C94"/>
    <mergeCell ref="D92:D94"/>
    <mergeCell ref="E92:E94"/>
    <mergeCell ref="F92:F94"/>
    <mergeCell ref="F76:F77"/>
    <mergeCell ref="G76:G77"/>
    <mergeCell ref="H76:H77"/>
    <mergeCell ref="A78:A85"/>
    <mergeCell ref="B81:B82"/>
    <mergeCell ref="B83:B85"/>
    <mergeCell ref="A53:A77"/>
    <mergeCell ref="B56:B60"/>
    <mergeCell ref="B61:B63"/>
    <mergeCell ref="B65:B66"/>
    <mergeCell ref="B67:B68"/>
    <mergeCell ref="B71:B74"/>
    <mergeCell ref="B76:B77"/>
    <mergeCell ref="P47:P48"/>
    <mergeCell ref="R47:R48"/>
    <mergeCell ref="A50:A52"/>
    <mergeCell ref="B51:B52"/>
    <mergeCell ref="F51:F52"/>
    <mergeCell ref="G51:G52"/>
    <mergeCell ref="H51:H52"/>
    <mergeCell ref="C47:C48"/>
    <mergeCell ref="D47:D48"/>
    <mergeCell ref="E47:E48"/>
    <mergeCell ref="F47:F48"/>
    <mergeCell ref="G47:G48"/>
    <mergeCell ref="H47:H48"/>
    <mergeCell ref="R43:R44"/>
    <mergeCell ref="C45:C46"/>
    <mergeCell ref="D45:D46"/>
    <mergeCell ref="E45:E46"/>
    <mergeCell ref="F45:F46"/>
    <mergeCell ref="G45:G46"/>
    <mergeCell ref="H45:H46"/>
    <mergeCell ref="P45:P46"/>
    <mergeCell ref="R45:R46"/>
    <mergeCell ref="P40:P41"/>
    <mergeCell ref="Q40:Q41"/>
    <mergeCell ref="R40:R42"/>
    <mergeCell ref="C43:C44"/>
    <mergeCell ref="D43:D44"/>
    <mergeCell ref="E43:E44"/>
    <mergeCell ref="F43:F44"/>
    <mergeCell ref="G43:G44"/>
    <mergeCell ref="H43:H44"/>
    <mergeCell ref="P43:P44"/>
    <mergeCell ref="C40:C42"/>
    <mergeCell ref="D40:D42"/>
    <mergeCell ref="E40:E42"/>
    <mergeCell ref="F40:F42"/>
    <mergeCell ref="G40:G42"/>
    <mergeCell ref="H40:H42"/>
    <mergeCell ref="A29:A34"/>
    <mergeCell ref="B30:B31"/>
    <mergeCell ref="B32:B33"/>
    <mergeCell ref="A35:A38"/>
    <mergeCell ref="B36:B38"/>
    <mergeCell ref="A39:A49"/>
    <mergeCell ref="B40:B46"/>
    <mergeCell ref="B47:B49"/>
    <mergeCell ref="I3:Q3"/>
    <mergeCell ref="R3:R4"/>
    <mergeCell ref="A6:A12"/>
    <mergeCell ref="B7:B8"/>
    <mergeCell ref="B9:B12"/>
    <mergeCell ref="A13:A28"/>
    <mergeCell ref="B15:B17"/>
    <mergeCell ref="B19:B27"/>
    <mergeCell ref="E1:H1"/>
    <mergeCell ref="A3:B3"/>
    <mergeCell ref="C3:C4"/>
    <mergeCell ref="D3:D4"/>
    <mergeCell ref="E3:E4"/>
    <mergeCell ref="F3:F4"/>
    <mergeCell ref="G3:G4"/>
    <mergeCell ref="H3:H4"/>
  </mergeCells>
  <phoneticPr fontId="3" type="noConversion"/>
  <dataValidations count="6">
    <dataValidation type="list" allowBlank="1" showInputMessage="1" showErrorMessage="1" promptTitle="처리대상 폐기물" prompt="선택" sqref="H157 H119 H35 H6">
      <formula1>#REF!</formula1>
    </dataValidation>
    <dataValidation type="list" allowBlank="1" showInputMessage="1" showErrorMessage="1" promptTitle="처리대상 폐기물" prompt="선택" sqref="H86">
      <formula1>$T$14:$T$21</formula1>
    </dataValidation>
    <dataValidation type="list" allowBlank="1" showInputMessage="1" showErrorMessage="1" promptTitle="처리대상 폐기물" prompt="선택" sqref="H78">
      <formula1>$S$11:$S$11</formula1>
    </dataValidation>
    <dataValidation type="list" allowBlank="1" showInputMessage="1" showErrorMessage="1" promptTitle="처리대상 폐기물" prompt="선택" sqref="H29"/>
    <dataValidation type="list" allowBlank="1" showInputMessage="1" showErrorMessage="1" promptTitle="소각과 기타중에 선택하세요" prompt="소각과 기타중에 선택하세요" sqref="C9:C14 C30:C34 C39:C49 C125 C71:C75 C69 C79 C97 C89 C87 C91:C92 C95 C99 C101:C103 C105:C118 C158:C165 C127:C130 C54:C66 C140:C145 C147 C120:C122 C132 C134 C136:C138">
      <formula1>"기타,소각"</formula1>
    </dataValidation>
    <dataValidation type="list" allowBlank="1" showInputMessage="1" showErrorMessage="1" promptTitle="처리대상 폐기물" prompt="선택" sqref="H4">
      <formula1>$T$18:$T$23</formula1>
    </dataValidation>
  </dataValidations>
  <pageMargins left="0.7" right="0.7" top="0.75" bottom="0.75" header="0.3" footer="0.3"/>
  <pageSetup paperSize="9" scale="26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중간처분업체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나라장터</dc:creator>
  <cp:lastModifiedBy>나라장터</cp:lastModifiedBy>
  <dcterms:created xsi:type="dcterms:W3CDTF">2018-03-27T07:52:12Z</dcterms:created>
  <dcterms:modified xsi:type="dcterms:W3CDTF">2018-03-27T07:52:50Z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D:\1 업무\2018\2 총무\27 기타\홈페이지\180322 폐기물통계\중간처분업체(사업장).xlsx</vt:lpwstr>
  </property>
</Properties>
</file>